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Arkusz1 (2)" sheetId="4" r:id="rId1"/>
    <sheet name="Arkusz1" sheetId="1" r:id="rId2"/>
    <sheet name="Arkusz2" sheetId="2" r:id="rId3"/>
    <sheet name="Arkusz3" sheetId="3" r:id="rId4"/>
  </sheets>
  <calcPr calcId="125725"/>
</workbook>
</file>

<file path=xl/calcChain.xml><?xml version="1.0" encoding="utf-8"?>
<calcChain xmlns="http://schemas.openxmlformats.org/spreadsheetml/2006/main">
  <c r="B183" i="4"/>
  <c r="G73"/>
  <c r="G85"/>
  <c r="G97"/>
  <c r="G109"/>
  <c r="G121"/>
  <c r="G133"/>
  <c r="G145"/>
  <c r="G157"/>
  <c r="G169"/>
  <c r="G181"/>
  <c r="G61"/>
  <c r="G49"/>
  <c r="G37"/>
  <c r="G25"/>
  <c r="G13"/>
  <c r="G183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4"/>
  <c r="F3"/>
  <c r="F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2"/>
  <c r="C2" s="1"/>
  <c r="F181" i="1"/>
  <c r="D3"/>
  <c r="C3"/>
  <c r="E2"/>
  <c r="D2"/>
  <c r="C2"/>
  <c r="C1"/>
  <c r="E1"/>
  <c r="D1"/>
  <c r="D2" i="4" l="1"/>
  <c r="E2" s="1"/>
  <c r="C3" s="1"/>
  <c r="D3" s="1"/>
  <c r="E3" i="1"/>
  <c r="C4" s="1"/>
  <c r="E3" i="4" l="1"/>
  <c r="C4" s="1"/>
  <c r="D4" s="1"/>
  <c r="E4" s="1"/>
  <c r="C5" s="1"/>
  <c r="E4" i="1"/>
  <c r="C5" s="1"/>
  <c r="D4"/>
  <c r="D5" i="4" l="1"/>
  <c r="E5" s="1"/>
  <c r="C6" s="1"/>
  <c r="D5" i="1"/>
  <c r="E5" s="1"/>
  <c r="C6" s="1"/>
  <c r="D6" i="4" l="1"/>
  <c r="E6" s="1"/>
  <c r="C7" s="1"/>
  <c r="E6" i="1"/>
  <c r="C7" s="1"/>
  <c r="D6"/>
  <c r="D7" i="4" l="1"/>
  <c r="E7" s="1"/>
  <c r="C8" s="1"/>
  <c r="E7" i="1"/>
  <c r="C8" s="1"/>
  <c r="D7"/>
  <c r="D8" i="4" l="1"/>
  <c r="E8" s="1"/>
  <c r="C9" s="1"/>
  <c r="E8" i="1"/>
  <c r="C9" s="1"/>
  <c r="D8"/>
  <c r="D9" i="4" l="1"/>
  <c r="E9" s="1"/>
  <c r="C10" s="1"/>
  <c r="E9" i="1"/>
  <c r="C10" s="1"/>
  <c r="D9"/>
  <c r="D10" i="4" l="1"/>
  <c r="E10" s="1"/>
  <c r="C11" s="1"/>
  <c r="E10" i="1"/>
  <c r="C11" s="1"/>
  <c r="D10"/>
  <c r="D11" i="4" l="1"/>
  <c r="E11" s="1"/>
  <c r="C12" s="1"/>
  <c r="E11" i="1"/>
  <c r="C12" s="1"/>
  <c r="D11"/>
  <c r="D12" i="4" l="1"/>
  <c r="E12" s="1"/>
  <c r="C13" s="1"/>
  <c r="E12" i="1"/>
  <c r="C13" s="1"/>
  <c r="D12"/>
  <c r="D13" i="4" l="1"/>
  <c r="E13" s="1"/>
  <c r="C14" s="1"/>
  <c r="E13" i="1"/>
  <c r="C14" s="1"/>
  <c r="D13"/>
  <c r="D14" i="4" l="1"/>
  <c r="E14" s="1"/>
  <c r="C15" s="1"/>
  <c r="E14" i="1"/>
  <c r="C15" s="1"/>
  <c r="D14"/>
  <c r="D15" i="4" l="1"/>
  <c r="E15" s="1"/>
  <c r="C16" s="1"/>
  <c r="E15" i="1"/>
  <c r="C16" s="1"/>
  <c r="D15"/>
  <c r="D16" i="4" l="1"/>
  <c r="E16" s="1"/>
  <c r="C17" s="1"/>
  <c r="E16" i="1"/>
  <c r="C17" s="1"/>
  <c r="D16"/>
  <c r="D17" i="4" l="1"/>
  <c r="E17" s="1"/>
  <c r="C18" s="1"/>
  <c r="E17" i="1"/>
  <c r="C18" s="1"/>
  <c r="D17"/>
  <c r="D18" i="4" l="1"/>
  <c r="E18" s="1"/>
  <c r="C19" s="1"/>
  <c r="E18" i="1"/>
  <c r="C19" s="1"/>
  <c r="D18"/>
  <c r="D19" i="4" l="1"/>
  <c r="E19" s="1"/>
  <c r="C20" s="1"/>
  <c r="E19" i="1"/>
  <c r="C20" s="1"/>
  <c r="D19"/>
  <c r="D20" i="4" l="1"/>
  <c r="E20" s="1"/>
  <c r="C21" s="1"/>
  <c r="E20" i="1"/>
  <c r="C21" s="1"/>
  <c r="D20"/>
  <c r="D21" i="4" l="1"/>
  <c r="E21" s="1"/>
  <c r="C22" s="1"/>
  <c r="E21" i="1"/>
  <c r="C22" s="1"/>
  <c r="D21"/>
  <c r="D22" i="4" l="1"/>
  <c r="E22" s="1"/>
  <c r="C23" s="1"/>
  <c r="E22" i="1"/>
  <c r="C23" s="1"/>
  <c r="D22"/>
  <c r="D23" i="4" l="1"/>
  <c r="E23" s="1"/>
  <c r="C24" s="1"/>
  <c r="E23" i="1"/>
  <c r="C24" s="1"/>
  <c r="D23"/>
  <c r="D24" i="4" l="1"/>
  <c r="E24" s="1"/>
  <c r="C25" s="1"/>
  <c r="E24" i="1"/>
  <c r="C25" s="1"/>
  <c r="D24"/>
  <c r="D25" i="4" l="1"/>
  <c r="E25" s="1"/>
  <c r="C26" s="1"/>
  <c r="E25" i="1"/>
  <c r="C26" s="1"/>
  <c r="D25"/>
  <c r="D26" i="4" l="1"/>
  <c r="E26" s="1"/>
  <c r="C27" s="1"/>
  <c r="E26" i="1"/>
  <c r="C27" s="1"/>
  <c r="D26"/>
  <c r="D27" i="4" l="1"/>
  <c r="E27" s="1"/>
  <c r="C28" s="1"/>
  <c r="E27" i="1"/>
  <c r="C28" s="1"/>
  <c r="D27"/>
  <c r="D28" i="4" l="1"/>
  <c r="E28" s="1"/>
  <c r="C29" s="1"/>
  <c r="E28" i="1"/>
  <c r="C29" s="1"/>
  <c r="D28"/>
  <c r="D29" i="4" l="1"/>
  <c r="E29" s="1"/>
  <c r="C30" s="1"/>
  <c r="E29" i="1"/>
  <c r="C30" s="1"/>
  <c r="D29"/>
  <c r="D30" i="4" l="1"/>
  <c r="E30" s="1"/>
  <c r="C31" s="1"/>
  <c r="E30" i="1"/>
  <c r="C31" s="1"/>
  <c r="D30"/>
  <c r="D31" i="4" l="1"/>
  <c r="E31" s="1"/>
  <c r="C32" s="1"/>
  <c r="E31" i="1"/>
  <c r="C32" s="1"/>
  <c r="D31"/>
  <c r="D32" i="4" l="1"/>
  <c r="E32" s="1"/>
  <c r="C33" s="1"/>
  <c r="E32" i="1"/>
  <c r="C33" s="1"/>
  <c r="D32"/>
  <c r="D33" i="4" l="1"/>
  <c r="E33" s="1"/>
  <c r="C34" s="1"/>
  <c r="E33" i="1"/>
  <c r="C34" s="1"/>
  <c r="D33"/>
  <c r="D34" i="4" l="1"/>
  <c r="E34" s="1"/>
  <c r="C35" s="1"/>
  <c r="E34" i="1"/>
  <c r="C35" s="1"/>
  <c r="D34"/>
  <c r="D35" i="4" l="1"/>
  <c r="E35" s="1"/>
  <c r="C36" s="1"/>
  <c r="E35" i="1"/>
  <c r="C36" s="1"/>
  <c r="D35"/>
  <c r="D36" i="4" l="1"/>
  <c r="E36" s="1"/>
  <c r="C37" s="1"/>
  <c r="E36" i="1"/>
  <c r="C37" s="1"/>
  <c r="D36"/>
  <c r="D37" i="4" l="1"/>
  <c r="E37" s="1"/>
  <c r="C38" s="1"/>
  <c r="E37" i="1"/>
  <c r="C38" s="1"/>
  <c r="D37"/>
  <c r="D38" i="4" l="1"/>
  <c r="E38" s="1"/>
  <c r="C39" s="1"/>
  <c r="E38" i="1"/>
  <c r="C39" s="1"/>
  <c r="D38"/>
  <c r="D39" i="4" l="1"/>
  <c r="E39" s="1"/>
  <c r="C40" s="1"/>
  <c r="E39" i="1"/>
  <c r="C40" s="1"/>
  <c r="D39"/>
  <c r="D40" i="4" l="1"/>
  <c r="E40" s="1"/>
  <c r="C41" s="1"/>
  <c r="E40" i="1"/>
  <c r="C41" s="1"/>
  <c r="D40"/>
  <c r="D41" i="4" l="1"/>
  <c r="E41" s="1"/>
  <c r="C42" s="1"/>
  <c r="E41" i="1"/>
  <c r="C42" s="1"/>
  <c r="D41"/>
  <c r="D42" i="4" l="1"/>
  <c r="E42" s="1"/>
  <c r="C43" s="1"/>
  <c r="E42" i="1"/>
  <c r="C43" s="1"/>
  <c r="D42"/>
  <c r="E43" i="4" l="1"/>
  <c r="C44" s="1"/>
  <c r="D43"/>
  <c r="E43" i="1"/>
  <c r="C44" s="1"/>
  <c r="D43"/>
  <c r="D44" i="4" l="1"/>
  <c r="E44" s="1"/>
  <c r="C45" s="1"/>
  <c r="E44" i="1"/>
  <c r="C45" s="1"/>
  <c r="D44"/>
  <c r="D45" i="4" l="1"/>
  <c r="E45" s="1"/>
  <c r="C46" s="1"/>
  <c r="E45" i="1"/>
  <c r="C46" s="1"/>
  <c r="D45"/>
  <c r="D46" i="4" l="1"/>
  <c r="E46" s="1"/>
  <c r="C47" s="1"/>
  <c r="E46" i="1"/>
  <c r="C47" s="1"/>
  <c r="D46"/>
  <c r="D47" i="4" l="1"/>
  <c r="E47" s="1"/>
  <c r="C48" s="1"/>
  <c r="E47" i="1"/>
  <c r="C48" s="1"/>
  <c r="D47"/>
  <c r="D48" i="4" l="1"/>
  <c r="E48" s="1"/>
  <c r="C49" s="1"/>
  <c r="E48" i="1"/>
  <c r="C49" s="1"/>
  <c r="D48"/>
  <c r="D49" i="4" l="1"/>
  <c r="E49" s="1"/>
  <c r="C50" s="1"/>
  <c r="E49" i="1"/>
  <c r="C50" s="1"/>
  <c r="D49"/>
  <c r="D50" i="4" l="1"/>
  <c r="E50" s="1"/>
  <c r="C51" s="1"/>
  <c r="E50" i="1"/>
  <c r="C51" s="1"/>
  <c r="D50"/>
  <c r="E51" i="4" l="1"/>
  <c r="C52" s="1"/>
  <c r="D51"/>
  <c r="E51" i="1"/>
  <c r="C52" s="1"/>
  <c r="D51"/>
  <c r="D52" i="4" l="1"/>
  <c r="E52" s="1"/>
  <c r="C53" s="1"/>
  <c r="E52" i="1"/>
  <c r="C53" s="1"/>
  <c r="D52"/>
  <c r="E53" i="4" l="1"/>
  <c r="C54" s="1"/>
  <c r="D53"/>
  <c r="E53" i="1"/>
  <c r="C54" s="1"/>
  <c r="D53"/>
  <c r="D54" i="4" l="1"/>
  <c r="E54" s="1"/>
  <c r="C55" s="1"/>
  <c r="E54" i="1"/>
  <c r="C55" s="1"/>
  <c r="D54"/>
  <c r="D55" i="4" l="1"/>
  <c r="E55" s="1"/>
  <c r="C56" s="1"/>
  <c r="E55" i="1"/>
  <c r="C56" s="1"/>
  <c r="D55"/>
  <c r="D56" i="4" l="1"/>
  <c r="E56" s="1"/>
  <c r="C57" s="1"/>
  <c r="E56" i="1"/>
  <c r="C57" s="1"/>
  <c r="D56"/>
  <c r="D57" i="4" l="1"/>
  <c r="E57" s="1"/>
  <c r="C58" s="1"/>
  <c r="E57" i="1"/>
  <c r="C58" s="1"/>
  <c r="D57"/>
  <c r="D58" i="4" l="1"/>
  <c r="E58" s="1"/>
  <c r="C59" s="1"/>
  <c r="E58" i="1"/>
  <c r="C59" s="1"/>
  <c r="D58"/>
  <c r="D59" i="4" l="1"/>
  <c r="E59" s="1"/>
  <c r="C60" s="1"/>
  <c r="E59" i="1"/>
  <c r="C60" s="1"/>
  <c r="D59"/>
  <c r="D60" i="4" l="1"/>
  <c r="E60" s="1"/>
  <c r="C61" s="1"/>
  <c r="E60" i="1"/>
  <c r="C61" s="1"/>
  <c r="D60"/>
  <c r="D61" i="4" l="1"/>
  <c r="E61" s="1"/>
  <c r="C62" s="1"/>
  <c r="E61" i="1"/>
  <c r="C62" s="1"/>
  <c r="D61"/>
  <c r="D62" i="4" l="1"/>
  <c r="E62" s="1"/>
  <c r="C63" s="1"/>
  <c r="E62" i="1"/>
  <c r="C63" s="1"/>
  <c r="D62"/>
  <c r="D63" i="4" l="1"/>
  <c r="E63" s="1"/>
  <c r="C64" s="1"/>
  <c r="E63" i="1"/>
  <c r="C64" s="1"/>
  <c r="D63"/>
  <c r="D64" i="4" l="1"/>
  <c r="E64" s="1"/>
  <c r="C65" s="1"/>
  <c r="E64" i="1"/>
  <c r="C65" s="1"/>
  <c r="D64"/>
  <c r="D65" i="4" l="1"/>
  <c r="E65" s="1"/>
  <c r="C66" s="1"/>
  <c r="E65" i="1"/>
  <c r="C66" s="1"/>
  <c r="D65"/>
  <c r="D66" i="4" l="1"/>
  <c r="E66" s="1"/>
  <c r="C67" s="1"/>
  <c r="E66" i="1"/>
  <c r="C67" s="1"/>
  <c r="D66"/>
  <c r="D67" i="4" l="1"/>
  <c r="E67" s="1"/>
  <c r="C68" s="1"/>
  <c r="E67" i="1"/>
  <c r="C68" s="1"/>
  <c r="D67"/>
  <c r="D68" i="4" l="1"/>
  <c r="E68" s="1"/>
  <c r="C69" s="1"/>
  <c r="E68" i="1"/>
  <c r="C69" s="1"/>
  <c r="D68"/>
  <c r="D69" i="4" l="1"/>
  <c r="E69" s="1"/>
  <c r="C70" s="1"/>
  <c r="E69" i="1"/>
  <c r="C70" s="1"/>
  <c r="D69"/>
  <c r="D70" i="4" l="1"/>
  <c r="E70" s="1"/>
  <c r="C71" s="1"/>
  <c r="E70" i="1"/>
  <c r="C71" s="1"/>
  <c r="D70"/>
  <c r="E71" i="4" l="1"/>
  <c r="C72" s="1"/>
  <c r="D71"/>
  <c r="E71" i="1"/>
  <c r="C72" s="1"/>
  <c r="D71"/>
  <c r="D72" i="4" l="1"/>
  <c r="E72" s="1"/>
  <c r="C73" s="1"/>
  <c r="E72" i="1"/>
  <c r="C73" s="1"/>
  <c r="D72"/>
  <c r="D73" i="4" l="1"/>
  <c r="E73" s="1"/>
  <c r="C74" s="1"/>
  <c r="E73" i="1"/>
  <c r="C74" s="1"/>
  <c r="D73"/>
  <c r="D74" i="4" l="1"/>
  <c r="E74" s="1"/>
  <c r="C75" s="1"/>
  <c r="E74" i="1"/>
  <c r="C75" s="1"/>
  <c r="D74"/>
  <c r="E75" i="4" l="1"/>
  <c r="C76" s="1"/>
  <c r="D75"/>
  <c r="E75" i="1"/>
  <c r="C76" s="1"/>
  <c r="D75"/>
  <c r="D76" i="4" l="1"/>
  <c r="E76" s="1"/>
  <c r="C77" s="1"/>
  <c r="E76" i="1"/>
  <c r="C77" s="1"/>
  <c r="D76"/>
  <c r="D77" i="4" l="1"/>
  <c r="E77" s="1"/>
  <c r="C78" s="1"/>
  <c r="E77" i="1"/>
  <c r="C78" s="1"/>
  <c r="D77"/>
  <c r="D78" i="4" l="1"/>
  <c r="E78" s="1"/>
  <c r="C79" s="1"/>
  <c r="E78" i="1"/>
  <c r="C79" s="1"/>
  <c r="D78"/>
  <c r="D79" i="4" l="1"/>
  <c r="E79" s="1"/>
  <c r="C80" s="1"/>
  <c r="E79" i="1"/>
  <c r="C80" s="1"/>
  <c r="D79"/>
  <c r="D80" i="4" l="1"/>
  <c r="E80" s="1"/>
  <c r="C81" s="1"/>
  <c r="E80" i="1"/>
  <c r="C81" s="1"/>
  <c r="D80"/>
  <c r="D81" i="4" l="1"/>
  <c r="E81" s="1"/>
  <c r="C82" s="1"/>
  <c r="E81" i="1"/>
  <c r="C82" s="1"/>
  <c r="D81"/>
  <c r="D82" i="4" l="1"/>
  <c r="E82" s="1"/>
  <c r="C83" s="1"/>
  <c r="E82" i="1"/>
  <c r="C83" s="1"/>
  <c r="D82"/>
  <c r="D83" i="4" l="1"/>
  <c r="E83" s="1"/>
  <c r="C84" s="1"/>
  <c r="E83" i="1"/>
  <c r="C84" s="1"/>
  <c r="D83"/>
  <c r="D84" i="4" l="1"/>
  <c r="E84" s="1"/>
  <c r="C85" s="1"/>
  <c r="E84" i="1"/>
  <c r="C85" s="1"/>
  <c r="D84"/>
  <c r="D85" i="4" l="1"/>
  <c r="E85" s="1"/>
  <c r="C86" s="1"/>
  <c r="E85" i="1"/>
  <c r="C86" s="1"/>
  <c r="D85"/>
  <c r="D86" i="4" l="1"/>
  <c r="E86" s="1"/>
  <c r="C87" s="1"/>
  <c r="E86" i="1"/>
  <c r="C87" s="1"/>
  <c r="D86"/>
  <c r="D87" i="4" l="1"/>
  <c r="E87" s="1"/>
  <c r="C88" s="1"/>
  <c r="E87" i="1"/>
  <c r="C88" s="1"/>
  <c r="D87"/>
  <c r="D88" i="4" l="1"/>
  <c r="E88" s="1"/>
  <c r="C89" s="1"/>
  <c r="E88" i="1"/>
  <c r="C89" s="1"/>
  <c r="D88"/>
  <c r="D89" i="4" l="1"/>
  <c r="E89" s="1"/>
  <c r="C90" s="1"/>
  <c r="E89" i="1"/>
  <c r="C90" s="1"/>
  <c r="D89"/>
  <c r="D90" i="4" l="1"/>
  <c r="E90" s="1"/>
  <c r="C91" s="1"/>
  <c r="E90" i="1"/>
  <c r="C91" s="1"/>
  <c r="D90"/>
  <c r="D91" i="4" l="1"/>
  <c r="E91" s="1"/>
  <c r="C92" s="1"/>
  <c r="E91" i="1"/>
  <c r="C92" s="1"/>
  <c r="D91"/>
  <c r="D92" i="4" l="1"/>
  <c r="E92" s="1"/>
  <c r="C93" s="1"/>
  <c r="E92" i="1"/>
  <c r="C93" s="1"/>
  <c r="D92"/>
  <c r="D93" i="4" l="1"/>
  <c r="E93" s="1"/>
  <c r="C94" s="1"/>
  <c r="E93" i="1"/>
  <c r="C94" s="1"/>
  <c r="D93"/>
  <c r="D94" i="4" l="1"/>
  <c r="E94" s="1"/>
  <c r="C95" s="1"/>
  <c r="E94" i="1"/>
  <c r="C95" s="1"/>
  <c r="D94"/>
  <c r="E95" i="4" l="1"/>
  <c r="C96" s="1"/>
  <c r="D95"/>
  <c r="E95" i="1"/>
  <c r="C96" s="1"/>
  <c r="D95"/>
  <c r="D96" i="4" l="1"/>
  <c r="E96" s="1"/>
  <c r="C97" s="1"/>
  <c r="E96" i="1"/>
  <c r="C97" s="1"/>
  <c r="D96"/>
  <c r="D97" i="4" l="1"/>
  <c r="E97" s="1"/>
  <c r="C98" s="1"/>
  <c r="E97" i="1"/>
  <c r="C98" s="1"/>
  <c r="D97"/>
  <c r="D98" i="4" l="1"/>
  <c r="E98" s="1"/>
  <c r="C99" s="1"/>
  <c r="E98" i="1"/>
  <c r="C99" s="1"/>
  <c r="D98"/>
  <c r="E99" i="4" l="1"/>
  <c r="C100" s="1"/>
  <c r="D99"/>
  <c r="E99" i="1"/>
  <c r="C100" s="1"/>
  <c r="D99"/>
  <c r="D100" i="4" l="1"/>
  <c r="E100" s="1"/>
  <c r="C101" s="1"/>
  <c r="E100" i="1"/>
  <c r="C101" s="1"/>
  <c r="D100"/>
  <c r="D101" i="4" l="1"/>
  <c r="E101" s="1"/>
  <c r="C102" s="1"/>
  <c r="E101" i="1"/>
  <c r="C102" s="1"/>
  <c r="D101"/>
  <c r="D102" i="4" l="1"/>
  <c r="E102" s="1"/>
  <c r="C103" s="1"/>
  <c r="E102" i="1"/>
  <c r="C103" s="1"/>
  <c r="D102"/>
  <c r="D103" i="4" l="1"/>
  <c r="E103" s="1"/>
  <c r="C104" s="1"/>
  <c r="E103" i="1"/>
  <c r="C104" s="1"/>
  <c r="D103"/>
  <c r="D104" i="4" l="1"/>
  <c r="E104" s="1"/>
  <c r="C105" s="1"/>
  <c r="E104" i="1"/>
  <c r="C105" s="1"/>
  <c r="D104"/>
  <c r="D105" i="4" l="1"/>
  <c r="E105" s="1"/>
  <c r="C106" s="1"/>
  <c r="E105" i="1"/>
  <c r="C106" s="1"/>
  <c r="D105"/>
  <c r="D106" i="4" l="1"/>
  <c r="E106" s="1"/>
  <c r="C107" s="1"/>
  <c r="E106" i="1"/>
  <c r="C107" s="1"/>
  <c r="D106"/>
  <c r="E107" i="4" l="1"/>
  <c r="C108" s="1"/>
  <c r="D107"/>
  <c r="E107" i="1"/>
  <c r="C108" s="1"/>
  <c r="D107"/>
  <c r="D108" i="4" l="1"/>
  <c r="E108" s="1"/>
  <c r="C109" s="1"/>
  <c r="E108" i="1"/>
  <c r="C109" s="1"/>
  <c r="D108"/>
  <c r="D109" i="4" l="1"/>
  <c r="E109" s="1"/>
  <c r="C110" s="1"/>
  <c r="E109" i="1"/>
  <c r="C110" s="1"/>
  <c r="D109"/>
  <c r="D110" i="4" l="1"/>
  <c r="E110" s="1"/>
  <c r="C111" s="1"/>
  <c r="E110" i="1"/>
  <c r="C111" s="1"/>
  <c r="D110"/>
  <c r="E111" i="4" l="1"/>
  <c r="C112" s="1"/>
  <c r="D111"/>
  <c r="E111" i="1"/>
  <c r="C112" s="1"/>
  <c r="D111"/>
  <c r="D112" i="4" l="1"/>
  <c r="E112" s="1"/>
  <c r="C113" s="1"/>
  <c r="E112" i="1"/>
  <c r="C113" s="1"/>
  <c r="D112"/>
  <c r="D113" i="4" l="1"/>
  <c r="E113" s="1"/>
  <c r="C114" s="1"/>
  <c r="E113" i="1"/>
  <c r="C114" s="1"/>
  <c r="D113"/>
  <c r="D114" i="4" l="1"/>
  <c r="E114" s="1"/>
  <c r="C115" s="1"/>
  <c r="E114" i="1"/>
  <c r="C115" s="1"/>
  <c r="D114"/>
  <c r="D115" i="4" l="1"/>
  <c r="E115" s="1"/>
  <c r="C116" s="1"/>
  <c r="E115" i="1"/>
  <c r="C116" s="1"/>
  <c r="D115"/>
  <c r="D116" i="4" l="1"/>
  <c r="E116" s="1"/>
  <c r="C117" s="1"/>
  <c r="E116" i="1"/>
  <c r="C117" s="1"/>
  <c r="D116"/>
  <c r="D117" i="4" l="1"/>
  <c r="E117" s="1"/>
  <c r="C118" s="1"/>
  <c r="E117" i="1"/>
  <c r="C118" s="1"/>
  <c r="D117"/>
  <c r="D118" i="4" l="1"/>
  <c r="E118" s="1"/>
  <c r="C119" s="1"/>
  <c r="E118" i="1"/>
  <c r="C119" s="1"/>
  <c r="D118"/>
  <c r="E119" i="4" l="1"/>
  <c r="C120" s="1"/>
  <c r="D119"/>
  <c r="E119" i="1"/>
  <c r="C120" s="1"/>
  <c r="D119"/>
  <c r="D120" i="4" l="1"/>
  <c r="E120" s="1"/>
  <c r="C121" s="1"/>
  <c r="E120" i="1"/>
  <c r="C121" s="1"/>
  <c r="D120"/>
  <c r="D121" i="4" l="1"/>
  <c r="E121" s="1"/>
  <c r="C122" s="1"/>
  <c r="E121" i="1"/>
  <c r="C122" s="1"/>
  <c r="D121"/>
  <c r="D122" i="4" l="1"/>
  <c r="E122" s="1"/>
  <c r="C123" s="1"/>
  <c r="E122" i="1"/>
  <c r="C123" s="1"/>
  <c r="D122"/>
  <c r="D123" i="4" l="1"/>
  <c r="E123" s="1"/>
  <c r="C124" s="1"/>
  <c r="E123" i="1"/>
  <c r="C124" s="1"/>
  <c r="D123"/>
  <c r="D124" i="4" l="1"/>
  <c r="E124" s="1"/>
  <c r="C125" s="1"/>
  <c r="E124" i="1"/>
  <c r="C125" s="1"/>
  <c r="D124"/>
  <c r="D125" i="4" l="1"/>
  <c r="E125" s="1"/>
  <c r="C126" s="1"/>
  <c r="E125" i="1"/>
  <c r="C126" s="1"/>
  <c r="D125"/>
  <c r="D126" i="4" l="1"/>
  <c r="E126" s="1"/>
  <c r="C127" s="1"/>
  <c r="E126" i="1"/>
  <c r="C127" s="1"/>
  <c r="D126"/>
  <c r="D127" i="4" l="1"/>
  <c r="E127" s="1"/>
  <c r="C128" s="1"/>
  <c r="E127" i="1"/>
  <c r="C128" s="1"/>
  <c r="D127"/>
  <c r="D128" i="4" l="1"/>
  <c r="E128" s="1"/>
  <c r="C129" s="1"/>
  <c r="E128" i="1"/>
  <c r="C129" s="1"/>
  <c r="D128"/>
  <c r="D129" i="4" l="1"/>
  <c r="E129" s="1"/>
  <c r="C130" s="1"/>
  <c r="E129" i="1"/>
  <c r="C130" s="1"/>
  <c r="D129"/>
  <c r="D130" i="4" l="1"/>
  <c r="E130" s="1"/>
  <c r="C131" s="1"/>
  <c r="E130" i="1"/>
  <c r="C131" s="1"/>
  <c r="D130"/>
  <c r="D131" i="4" l="1"/>
  <c r="E131" s="1"/>
  <c r="C132" s="1"/>
  <c r="E131" i="1"/>
  <c r="C132" s="1"/>
  <c r="D131"/>
  <c r="D132" i="4" l="1"/>
  <c r="E132" s="1"/>
  <c r="C133" s="1"/>
  <c r="E132" i="1"/>
  <c r="C133" s="1"/>
  <c r="D132"/>
  <c r="D133" i="4" l="1"/>
  <c r="E133" s="1"/>
  <c r="C134" s="1"/>
  <c r="E133" i="1"/>
  <c r="C134" s="1"/>
  <c r="D133"/>
  <c r="D134" i="4" l="1"/>
  <c r="E134" s="1"/>
  <c r="C135" s="1"/>
  <c r="E134" i="1"/>
  <c r="C135" s="1"/>
  <c r="D134"/>
  <c r="D135" i="4" l="1"/>
  <c r="E135" s="1"/>
  <c r="C136" s="1"/>
  <c r="E135" i="1"/>
  <c r="C136" s="1"/>
  <c r="D135"/>
  <c r="D136" i="4" l="1"/>
  <c r="E136" s="1"/>
  <c r="C137" s="1"/>
  <c r="E136" i="1"/>
  <c r="C137" s="1"/>
  <c r="D136"/>
  <c r="D137" i="4" l="1"/>
  <c r="E137" s="1"/>
  <c r="C138" s="1"/>
  <c r="E137" i="1"/>
  <c r="C138" s="1"/>
  <c r="D137"/>
  <c r="D138" i="4" l="1"/>
  <c r="E138" s="1"/>
  <c r="C139" s="1"/>
  <c r="E138" i="1"/>
  <c r="C139" s="1"/>
  <c r="D138"/>
  <c r="D139" i="4" l="1"/>
  <c r="E139" s="1"/>
  <c r="C140" s="1"/>
  <c r="E139" i="1"/>
  <c r="C140" s="1"/>
  <c r="D139"/>
  <c r="D140" i="4" l="1"/>
  <c r="E140" s="1"/>
  <c r="C141" s="1"/>
  <c r="E140" i="1"/>
  <c r="C141" s="1"/>
  <c r="D140"/>
  <c r="D141" i="4" l="1"/>
  <c r="E141" s="1"/>
  <c r="C142" s="1"/>
  <c r="E141" i="1"/>
  <c r="C142" s="1"/>
  <c r="D141"/>
  <c r="D142" i="4" l="1"/>
  <c r="E142" s="1"/>
  <c r="C143" s="1"/>
  <c r="E142" i="1"/>
  <c r="C143" s="1"/>
  <c r="D142"/>
  <c r="E143" i="4" l="1"/>
  <c r="C144" s="1"/>
  <c r="D143"/>
  <c r="E143" i="1"/>
  <c r="C144" s="1"/>
  <c r="D143"/>
  <c r="E144" i="4" l="1"/>
  <c r="C145" s="1"/>
  <c r="D144"/>
  <c r="E144" i="1"/>
  <c r="C145" s="1"/>
  <c r="D144"/>
  <c r="D145" i="4" l="1"/>
  <c r="E145" s="1"/>
  <c r="C146" s="1"/>
  <c r="E145" i="1"/>
  <c r="C146" s="1"/>
  <c r="D145"/>
  <c r="D146" i="4" l="1"/>
  <c r="E146" s="1"/>
  <c r="C147" s="1"/>
  <c r="E146" i="1"/>
  <c r="C147" s="1"/>
  <c r="D146"/>
  <c r="E147" i="4" l="1"/>
  <c r="C148" s="1"/>
  <c r="D147"/>
  <c r="E147" i="1"/>
  <c r="C148" s="1"/>
  <c r="D147"/>
  <c r="D148" i="4" l="1"/>
  <c r="E148" s="1"/>
  <c r="C149" s="1"/>
  <c r="E148" i="1"/>
  <c r="C149" s="1"/>
  <c r="D148"/>
  <c r="D149" i="4" l="1"/>
  <c r="E149" s="1"/>
  <c r="C150" s="1"/>
  <c r="E149" i="1"/>
  <c r="C150" s="1"/>
  <c r="D149"/>
  <c r="D150" i="4" l="1"/>
  <c r="E150" s="1"/>
  <c r="C151" s="1"/>
  <c r="E150" i="1"/>
  <c r="C151" s="1"/>
  <c r="D150"/>
  <c r="D151" i="4" l="1"/>
  <c r="E151" s="1"/>
  <c r="C152" s="1"/>
  <c r="E151" i="1"/>
  <c r="C152" s="1"/>
  <c r="D151"/>
  <c r="D152" i="4" l="1"/>
  <c r="E152" s="1"/>
  <c r="C153" s="1"/>
  <c r="E152" i="1"/>
  <c r="C153" s="1"/>
  <c r="D152"/>
  <c r="D153" i="4" l="1"/>
  <c r="E153" s="1"/>
  <c r="C154" s="1"/>
  <c r="E153" i="1"/>
  <c r="C154" s="1"/>
  <c r="D153"/>
  <c r="D154" i="4" l="1"/>
  <c r="E154" s="1"/>
  <c r="C155" s="1"/>
  <c r="E154" i="1"/>
  <c r="C155" s="1"/>
  <c r="D154"/>
  <c r="D155" i="4" l="1"/>
  <c r="E155" s="1"/>
  <c r="C156" s="1"/>
  <c r="E155" i="1"/>
  <c r="C156" s="1"/>
  <c r="D155"/>
  <c r="D156" i="4" l="1"/>
  <c r="E156" s="1"/>
  <c r="C157" s="1"/>
  <c r="E156" i="1"/>
  <c r="C157" s="1"/>
  <c r="D156"/>
  <c r="D157" i="4" l="1"/>
  <c r="E157" s="1"/>
  <c r="C158" s="1"/>
  <c r="E157" i="1"/>
  <c r="C158" s="1"/>
  <c r="D157"/>
  <c r="D158" i="4" l="1"/>
  <c r="E158" s="1"/>
  <c r="C159" s="1"/>
  <c r="E158" i="1"/>
  <c r="C159" s="1"/>
  <c r="D158"/>
  <c r="D159" i="4" l="1"/>
  <c r="E159" s="1"/>
  <c r="C160" s="1"/>
  <c r="E159" i="1"/>
  <c r="C160" s="1"/>
  <c r="D159"/>
  <c r="D160" i="4" l="1"/>
  <c r="E160" s="1"/>
  <c r="C161" s="1"/>
  <c r="E160" i="1"/>
  <c r="C161" s="1"/>
  <c r="D160"/>
  <c r="D161" i="4" l="1"/>
  <c r="E161" s="1"/>
  <c r="C162" s="1"/>
  <c r="E161" i="1"/>
  <c r="C162" s="1"/>
  <c r="D161"/>
  <c r="D162" i="4" l="1"/>
  <c r="E162" s="1"/>
  <c r="C163" s="1"/>
  <c r="E162" i="1"/>
  <c r="C163" s="1"/>
  <c r="D162"/>
  <c r="D163" i="4" l="1"/>
  <c r="E163" s="1"/>
  <c r="C164" s="1"/>
  <c r="E163" i="1"/>
  <c r="C164" s="1"/>
  <c r="D163"/>
  <c r="D164" i="4" l="1"/>
  <c r="E164" s="1"/>
  <c r="C165" s="1"/>
  <c r="E164" i="1"/>
  <c r="C165" s="1"/>
  <c r="D164"/>
  <c r="D165" i="4" l="1"/>
  <c r="E165" s="1"/>
  <c r="C166" s="1"/>
  <c r="E165" i="1"/>
  <c r="C166" s="1"/>
  <c r="D165"/>
  <c r="D166" i="4" l="1"/>
  <c r="E166" s="1"/>
  <c r="C167" s="1"/>
  <c r="E166" i="1"/>
  <c r="C167" s="1"/>
  <c r="D166"/>
  <c r="D167" i="4" l="1"/>
  <c r="E167" s="1"/>
  <c r="C168" s="1"/>
  <c r="E167" i="1"/>
  <c r="C168" s="1"/>
  <c r="D167"/>
  <c r="E168" i="4" l="1"/>
  <c r="C169" s="1"/>
  <c r="D168"/>
  <c r="E168" i="1"/>
  <c r="C169" s="1"/>
  <c r="D168"/>
  <c r="D169" i="4" l="1"/>
  <c r="E169" s="1"/>
  <c r="C170" s="1"/>
  <c r="E169" i="1"/>
  <c r="C170" s="1"/>
  <c r="D169"/>
  <c r="D170" i="4" l="1"/>
  <c r="E170" s="1"/>
  <c r="C171" s="1"/>
  <c r="E170" i="1"/>
  <c r="C171" s="1"/>
  <c r="D170"/>
  <c r="D171" i="4" l="1"/>
  <c r="E171" s="1"/>
  <c r="C172" s="1"/>
  <c r="E171" i="1"/>
  <c r="C172" s="1"/>
  <c r="D171"/>
  <c r="D172" i="4" l="1"/>
  <c r="E172" s="1"/>
  <c r="C173" s="1"/>
  <c r="E172" i="1"/>
  <c r="C173" s="1"/>
  <c r="D172"/>
  <c r="D173" i="4" l="1"/>
  <c r="E173" s="1"/>
  <c r="C174" s="1"/>
  <c r="E173" i="1"/>
  <c r="C174" s="1"/>
  <c r="D173"/>
  <c r="D174" i="4" l="1"/>
  <c r="E174" s="1"/>
  <c r="C175" s="1"/>
  <c r="E174" i="1"/>
  <c r="C175" s="1"/>
  <c r="D174"/>
  <c r="E175" i="4" l="1"/>
  <c r="C176" s="1"/>
  <c r="D175"/>
  <c r="E175" i="1"/>
  <c r="C176" s="1"/>
  <c r="D175"/>
  <c r="D176" i="4" l="1"/>
  <c r="E176" s="1"/>
  <c r="C177" s="1"/>
  <c r="E176" i="1"/>
  <c r="C177" s="1"/>
  <c r="D176"/>
  <c r="D177" i="4" l="1"/>
  <c r="E177" s="1"/>
  <c r="C178" s="1"/>
  <c r="E177" i="1"/>
  <c r="C178" s="1"/>
  <c r="D177"/>
  <c r="D178" i="4" l="1"/>
  <c r="E178" s="1"/>
  <c r="C179" s="1"/>
  <c r="E178" i="1"/>
  <c r="C179" s="1"/>
  <c r="D178"/>
  <c r="E179" i="4" l="1"/>
  <c r="C180" s="1"/>
  <c r="D179"/>
  <c r="E179" i="1"/>
  <c r="C180" s="1"/>
  <c r="D179"/>
  <c r="D180" i="4" l="1"/>
  <c r="E180" s="1"/>
  <c r="C181" s="1"/>
  <c r="E180" i="1"/>
  <c r="D180"/>
  <c r="D181" i="4" l="1"/>
  <c r="E181" s="1"/>
</calcChain>
</file>

<file path=xl/sharedStrings.xml><?xml version="1.0" encoding="utf-8"?>
<sst xmlns="http://schemas.openxmlformats.org/spreadsheetml/2006/main" count="12" uniqueCount="12">
  <si>
    <t>Kwota</t>
  </si>
  <si>
    <t>Wpłata</t>
  </si>
  <si>
    <t>Kapitał na początku miesiąca</t>
  </si>
  <si>
    <t>Kapitał na koniec miesiąca</t>
  </si>
  <si>
    <t>Miesiąc</t>
  </si>
  <si>
    <t>Premia</t>
  </si>
  <si>
    <t>Liczba dzieci</t>
  </si>
  <si>
    <t>Suma wpłat</t>
  </si>
  <si>
    <t>suma premii</t>
  </si>
  <si>
    <t>suma wpłat</t>
  </si>
  <si>
    <t>Odsetki netto</t>
  </si>
  <si>
    <t>Oprocentowanie (netto)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</si>
</sst>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0" borderId="5" xfId="0" applyBorder="1"/>
    <xf numFmtId="0" fontId="2" fillId="0" borderId="0" xfId="0" applyFont="1"/>
    <xf numFmtId="164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5" xfId="0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>
      <selection activeCell="I8" sqref="I8"/>
    </sheetView>
  </sheetViews>
  <sheetFormatPr defaultRowHeight="14.25"/>
  <cols>
    <col min="1" max="1" width="10" customWidth="1"/>
    <col min="2" max="2" width="12.375" customWidth="1"/>
    <col min="3" max="3" width="19.375" customWidth="1"/>
    <col min="4" max="4" width="15.125" customWidth="1"/>
    <col min="5" max="5" width="20.375" customWidth="1"/>
    <col min="6" max="6" width="17.875" customWidth="1"/>
    <col min="7" max="7" width="15" customWidth="1"/>
    <col min="8" max="8" width="14.5" customWidth="1"/>
    <col min="9" max="9" width="23.375" customWidth="1"/>
    <col min="10" max="10" width="14.625" customWidth="1"/>
  </cols>
  <sheetData>
    <row r="1" spans="1:10" ht="34.5" customHeight="1" thickBot="1">
      <c r="A1" s="2" t="s">
        <v>4</v>
      </c>
      <c r="B1" s="2" t="s">
        <v>1</v>
      </c>
      <c r="C1" s="1" t="s">
        <v>2</v>
      </c>
      <c r="D1" s="2" t="s">
        <v>10</v>
      </c>
      <c r="E1" s="1" t="s">
        <v>3</v>
      </c>
      <c r="F1" s="1" t="s">
        <v>7</v>
      </c>
      <c r="G1" s="2" t="s">
        <v>5</v>
      </c>
    </row>
    <row r="2" spans="1:10" ht="20.25" customHeight="1">
      <c r="A2" s="2">
        <v>1</v>
      </c>
      <c r="B2" s="4">
        <f t="shared" ref="B2:B33" si="0">$H$3</f>
        <v>200</v>
      </c>
      <c r="C2" s="4">
        <f>B2</f>
        <v>200</v>
      </c>
      <c r="D2" s="4">
        <f>B2*$I$3/12</f>
        <v>0.16666666666666666</v>
      </c>
      <c r="E2" s="4">
        <f>B2+D2</f>
        <v>200.16666666666666</v>
      </c>
      <c r="F2" s="4">
        <f>B2</f>
        <v>200</v>
      </c>
      <c r="H2" s="9" t="s">
        <v>0</v>
      </c>
      <c r="I2" s="5" t="s">
        <v>11</v>
      </c>
      <c r="J2" s="7" t="s">
        <v>6</v>
      </c>
    </row>
    <row r="3" spans="1:10" ht="20.25" customHeight="1" thickBot="1">
      <c r="A3" s="2">
        <v>2</v>
      </c>
      <c r="B3" s="4">
        <f t="shared" si="0"/>
        <v>200</v>
      </c>
      <c r="C3" s="4">
        <f t="shared" ref="C3:C34" si="1">E2+B3</f>
        <v>400.16666666666663</v>
      </c>
      <c r="D3" s="4">
        <f t="shared" ref="D3:D34" si="2">C3*$I$3/12</f>
        <v>0.33347222222222217</v>
      </c>
      <c r="E3" s="4">
        <f>C3+D3</f>
        <v>400.50013888888884</v>
      </c>
      <c r="F3" s="4">
        <f>F2+B3</f>
        <v>400</v>
      </c>
      <c r="H3" s="10">
        <v>200</v>
      </c>
      <c r="I3" s="6">
        <v>0.01</v>
      </c>
      <c r="J3" s="8">
        <v>0</v>
      </c>
    </row>
    <row r="4" spans="1:10" ht="20.25" customHeight="1">
      <c r="A4" s="2">
        <v>3</v>
      </c>
      <c r="B4" s="4">
        <f t="shared" si="0"/>
        <v>200</v>
      </c>
      <c r="C4" s="4">
        <f t="shared" si="1"/>
        <v>600.50013888888884</v>
      </c>
      <c r="D4" s="4">
        <f t="shared" si="2"/>
        <v>0.50041678240740739</v>
      </c>
      <c r="E4" s="4">
        <f t="shared" ref="E4:E67" si="3">C4+D4</f>
        <v>601.0005556712963</v>
      </c>
      <c r="F4" s="4">
        <f>F3+B4</f>
        <v>600</v>
      </c>
    </row>
    <row r="5" spans="1:10" ht="20.25" customHeight="1">
      <c r="A5" s="2">
        <v>4</v>
      </c>
      <c r="B5" s="4">
        <f t="shared" si="0"/>
        <v>200</v>
      </c>
      <c r="C5" s="4">
        <f t="shared" si="1"/>
        <v>801.0005556712963</v>
      </c>
      <c r="D5" s="4">
        <f t="shared" si="2"/>
        <v>0.66750046305941357</v>
      </c>
      <c r="E5" s="4">
        <f t="shared" si="3"/>
        <v>801.66805613435577</v>
      </c>
      <c r="F5" s="4">
        <f t="shared" ref="F5:F68" si="4">F4+B5</f>
        <v>800</v>
      </c>
    </row>
    <row r="6" spans="1:10" ht="20.25" customHeight="1">
      <c r="A6" s="2">
        <v>5</v>
      </c>
      <c r="B6" s="4">
        <f t="shared" si="0"/>
        <v>200</v>
      </c>
      <c r="C6" s="4">
        <f t="shared" si="1"/>
        <v>1001.6680561343558</v>
      </c>
      <c r="D6" s="4">
        <f t="shared" si="2"/>
        <v>0.83472338011196312</v>
      </c>
      <c r="E6" s="4">
        <f t="shared" si="3"/>
        <v>1002.5027795144678</v>
      </c>
      <c r="F6" s="4">
        <f t="shared" si="4"/>
        <v>1000</v>
      </c>
    </row>
    <row r="7" spans="1:10" ht="20.25" customHeight="1">
      <c r="A7" s="2">
        <v>6</v>
      </c>
      <c r="B7" s="4">
        <f t="shared" si="0"/>
        <v>200</v>
      </c>
      <c r="C7" s="4">
        <f t="shared" si="1"/>
        <v>1202.5027795144679</v>
      </c>
      <c r="D7" s="4">
        <f t="shared" si="2"/>
        <v>1.0020856495953898</v>
      </c>
      <c r="E7" s="4">
        <f t="shared" si="3"/>
        <v>1203.5048651640632</v>
      </c>
      <c r="F7" s="4">
        <f t="shared" si="4"/>
        <v>1200</v>
      </c>
    </row>
    <row r="8" spans="1:10" ht="20.25" customHeight="1">
      <c r="A8" s="2">
        <v>7</v>
      </c>
      <c r="B8" s="4">
        <f t="shared" si="0"/>
        <v>200</v>
      </c>
      <c r="C8" s="4">
        <f t="shared" si="1"/>
        <v>1403.5048651640632</v>
      </c>
      <c r="D8" s="4">
        <f t="shared" si="2"/>
        <v>1.1695873876367193</v>
      </c>
      <c r="E8" s="4">
        <f t="shared" si="3"/>
        <v>1404.6744525516999</v>
      </c>
      <c r="F8" s="4">
        <f t="shared" si="4"/>
        <v>1400</v>
      </c>
    </row>
    <row r="9" spans="1:10" ht="20.25" customHeight="1">
      <c r="A9" s="2">
        <v>8</v>
      </c>
      <c r="B9" s="4">
        <f t="shared" si="0"/>
        <v>200</v>
      </c>
      <c r="C9" s="4">
        <f t="shared" si="1"/>
        <v>1604.6744525516999</v>
      </c>
      <c r="D9" s="4">
        <f t="shared" si="2"/>
        <v>1.33722871045975</v>
      </c>
      <c r="E9" s="4">
        <f t="shared" si="3"/>
        <v>1606.0116812621598</v>
      </c>
      <c r="F9" s="4">
        <f t="shared" si="4"/>
        <v>1600</v>
      </c>
    </row>
    <row r="10" spans="1:10" ht="20.25" customHeight="1">
      <c r="A10" s="2">
        <v>9</v>
      </c>
      <c r="B10" s="4">
        <f t="shared" si="0"/>
        <v>200</v>
      </c>
      <c r="C10" s="4">
        <f t="shared" si="1"/>
        <v>1806.0116812621598</v>
      </c>
      <c r="D10" s="4">
        <f t="shared" si="2"/>
        <v>1.5050097343851332</v>
      </c>
      <c r="E10" s="4">
        <f t="shared" si="3"/>
        <v>1807.5166909965449</v>
      </c>
      <c r="F10" s="4">
        <f t="shared" si="4"/>
        <v>1800</v>
      </c>
    </row>
    <row r="11" spans="1:10" ht="20.25" customHeight="1">
      <c r="A11" s="2">
        <v>10</v>
      </c>
      <c r="B11" s="4">
        <f t="shared" si="0"/>
        <v>200</v>
      </c>
      <c r="C11" s="4">
        <f t="shared" si="1"/>
        <v>2007.5166909965449</v>
      </c>
      <c r="D11" s="4">
        <f t="shared" si="2"/>
        <v>1.6729305758304542</v>
      </c>
      <c r="E11" s="4">
        <f t="shared" si="3"/>
        <v>2009.1896215723752</v>
      </c>
      <c r="F11" s="4">
        <f t="shared" si="4"/>
        <v>2000</v>
      </c>
    </row>
    <row r="12" spans="1:10" ht="20.25" customHeight="1">
      <c r="A12" s="2">
        <v>11</v>
      </c>
      <c r="B12" s="4">
        <f t="shared" si="0"/>
        <v>200</v>
      </c>
      <c r="C12" s="4">
        <f t="shared" si="1"/>
        <v>2209.1896215723755</v>
      </c>
      <c r="D12" s="4">
        <f t="shared" si="2"/>
        <v>1.8409913513103129</v>
      </c>
      <c r="E12" s="22">
        <f t="shared" si="3"/>
        <v>2211.0306129236856</v>
      </c>
      <c r="F12" s="4">
        <f t="shared" si="4"/>
        <v>2200</v>
      </c>
    </row>
    <row r="13" spans="1:10" ht="20.25" customHeight="1">
      <c r="A13" s="2">
        <v>12</v>
      </c>
      <c r="B13" s="4">
        <f t="shared" si="0"/>
        <v>200</v>
      </c>
      <c r="C13" s="4">
        <f t="shared" si="1"/>
        <v>2411.0306129236856</v>
      </c>
      <c r="D13" s="4">
        <f t="shared" si="2"/>
        <v>2.0091921774364048</v>
      </c>
      <c r="E13" s="21">
        <f t="shared" si="3"/>
        <v>2413.0398051011221</v>
      </c>
      <c r="F13" s="4">
        <f t="shared" si="4"/>
        <v>2400</v>
      </c>
      <c r="G13" s="23">
        <f>(0.02+$J$3/100)*$F$13</f>
        <v>48</v>
      </c>
    </row>
    <row r="14" spans="1:10" ht="20.25" customHeight="1">
      <c r="A14" s="2">
        <v>13</v>
      </c>
      <c r="B14" s="4">
        <f t="shared" si="0"/>
        <v>200</v>
      </c>
      <c r="C14" s="4">
        <f t="shared" si="1"/>
        <v>2613.0398051011221</v>
      </c>
      <c r="D14" s="4">
        <f t="shared" si="2"/>
        <v>2.1775331709176018</v>
      </c>
      <c r="E14" s="4">
        <f t="shared" si="3"/>
        <v>2615.2173382720398</v>
      </c>
      <c r="F14" s="4">
        <f t="shared" si="4"/>
        <v>2600</v>
      </c>
      <c r="G14" s="3"/>
    </row>
    <row r="15" spans="1:10" ht="20.25" customHeight="1">
      <c r="A15" s="2">
        <v>14</v>
      </c>
      <c r="B15" s="4">
        <f t="shared" si="0"/>
        <v>200</v>
      </c>
      <c r="C15" s="4">
        <f t="shared" si="1"/>
        <v>2815.2173382720398</v>
      </c>
      <c r="D15" s="4">
        <f t="shared" si="2"/>
        <v>2.3460144485600334</v>
      </c>
      <c r="E15" s="4">
        <f t="shared" si="3"/>
        <v>2817.5633527206001</v>
      </c>
      <c r="F15" s="4">
        <f t="shared" si="4"/>
        <v>2800</v>
      </c>
      <c r="G15" s="3"/>
    </row>
    <row r="16" spans="1:10" ht="20.25" customHeight="1">
      <c r="A16" s="2">
        <v>15</v>
      </c>
      <c r="B16" s="4">
        <f t="shared" si="0"/>
        <v>200</v>
      </c>
      <c r="C16" s="4">
        <f t="shared" si="1"/>
        <v>3017.5633527206001</v>
      </c>
      <c r="D16" s="4">
        <f t="shared" si="2"/>
        <v>2.5146361272671669</v>
      </c>
      <c r="E16" s="4">
        <f t="shared" si="3"/>
        <v>3020.0779888478673</v>
      </c>
      <c r="F16" s="4">
        <f t="shared" si="4"/>
        <v>3000</v>
      </c>
      <c r="G16" s="3"/>
    </row>
    <row r="17" spans="1:7" ht="20.25" customHeight="1">
      <c r="A17" s="2">
        <v>16</v>
      </c>
      <c r="B17" s="4">
        <f t="shared" si="0"/>
        <v>200</v>
      </c>
      <c r="C17" s="4">
        <f t="shared" si="1"/>
        <v>3220.0779888478673</v>
      </c>
      <c r="D17" s="4">
        <f t="shared" si="2"/>
        <v>2.6833983240398891</v>
      </c>
      <c r="E17" s="4">
        <f t="shared" si="3"/>
        <v>3222.7613871719072</v>
      </c>
      <c r="F17" s="4">
        <f t="shared" si="4"/>
        <v>3200</v>
      </c>
      <c r="G17" s="3"/>
    </row>
    <row r="18" spans="1:7" ht="20.25" customHeight="1">
      <c r="A18" s="2">
        <v>17</v>
      </c>
      <c r="B18" s="4">
        <f t="shared" si="0"/>
        <v>200</v>
      </c>
      <c r="C18" s="4">
        <f t="shared" si="1"/>
        <v>3422.7613871719072</v>
      </c>
      <c r="D18" s="4">
        <f t="shared" si="2"/>
        <v>2.8523011559765892</v>
      </c>
      <c r="E18" s="4">
        <f t="shared" si="3"/>
        <v>3425.6136883278837</v>
      </c>
      <c r="F18" s="4">
        <f t="shared" si="4"/>
        <v>3400</v>
      </c>
      <c r="G18" s="3"/>
    </row>
    <row r="19" spans="1:7" ht="20.25" customHeight="1">
      <c r="A19" s="2">
        <v>18</v>
      </c>
      <c r="B19" s="4">
        <f t="shared" si="0"/>
        <v>200</v>
      </c>
      <c r="C19" s="4">
        <f t="shared" si="1"/>
        <v>3625.6136883278837</v>
      </c>
      <c r="D19" s="4">
        <f t="shared" si="2"/>
        <v>3.0213447402732361</v>
      </c>
      <c r="E19" s="4">
        <f t="shared" si="3"/>
        <v>3628.6350330681571</v>
      </c>
      <c r="F19" s="4">
        <f t="shared" si="4"/>
        <v>3600</v>
      </c>
      <c r="G19" s="3"/>
    </row>
    <row r="20" spans="1:7" ht="20.25" customHeight="1">
      <c r="A20" s="2">
        <v>19</v>
      </c>
      <c r="B20" s="4">
        <f t="shared" si="0"/>
        <v>200</v>
      </c>
      <c r="C20" s="4">
        <f t="shared" si="1"/>
        <v>3828.6350330681571</v>
      </c>
      <c r="D20" s="4">
        <f t="shared" si="2"/>
        <v>3.1905291942234641</v>
      </c>
      <c r="E20" s="4">
        <f t="shared" si="3"/>
        <v>3831.8255622623806</v>
      </c>
      <c r="F20" s="4">
        <f t="shared" si="4"/>
        <v>3800</v>
      </c>
      <c r="G20" s="3"/>
    </row>
    <row r="21" spans="1:7" ht="20.25" customHeight="1">
      <c r="A21" s="2">
        <v>20</v>
      </c>
      <c r="B21" s="4">
        <f t="shared" si="0"/>
        <v>200</v>
      </c>
      <c r="C21" s="4">
        <f t="shared" si="1"/>
        <v>4031.8255622623806</v>
      </c>
      <c r="D21" s="4">
        <f t="shared" si="2"/>
        <v>3.3598546352186509</v>
      </c>
      <c r="E21" s="4">
        <f t="shared" si="3"/>
        <v>4035.1854168975992</v>
      </c>
      <c r="F21" s="4">
        <f t="shared" si="4"/>
        <v>4000</v>
      </c>
      <c r="G21" s="3"/>
    </row>
    <row r="22" spans="1:7" ht="20.25" customHeight="1">
      <c r="A22" s="2">
        <v>21</v>
      </c>
      <c r="B22" s="4">
        <f t="shared" si="0"/>
        <v>200</v>
      </c>
      <c r="C22" s="4">
        <f t="shared" si="1"/>
        <v>4235.1854168975988</v>
      </c>
      <c r="D22" s="4">
        <f t="shared" si="2"/>
        <v>3.5293211807479992</v>
      </c>
      <c r="E22" s="4">
        <f t="shared" si="3"/>
        <v>4238.7147380783472</v>
      </c>
      <c r="F22" s="4">
        <f t="shared" si="4"/>
        <v>4200</v>
      </c>
      <c r="G22" s="3"/>
    </row>
    <row r="23" spans="1:7" ht="20.25" customHeight="1">
      <c r="A23" s="2">
        <v>22</v>
      </c>
      <c r="B23" s="4">
        <f t="shared" si="0"/>
        <v>200</v>
      </c>
      <c r="C23" s="4">
        <f t="shared" si="1"/>
        <v>4438.7147380783472</v>
      </c>
      <c r="D23" s="4">
        <f t="shared" si="2"/>
        <v>3.6989289483986227</v>
      </c>
      <c r="E23" s="4">
        <f t="shared" si="3"/>
        <v>4442.4136670267462</v>
      </c>
      <c r="F23" s="4">
        <f t="shared" si="4"/>
        <v>4400</v>
      </c>
      <c r="G23" s="3"/>
    </row>
    <row r="24" spans="1:7" ht="20.25" customHeight="1">
      <c r="A24" s="2">
        <v>23</v>
      </c>
      <c r="B24" s="4">
        <f t="shared" si="0"/>
        <v>200</v>
      </c>
      <c r="C24" s="4">
        <f t="shared" si="1"/>
        <v>4642.4136670267462</v>
      </c>
      <c r="D24" s="4">
        <f t="shared" si="2"/>
        <v>3.868678055855622</v>
      </c>
      <c r="E24" s="4">
        <f t="shared" si="3"/>
        <v>4646.2823450826018</v>
      </c>
      <c r="F24" s="4">
        <f t="shared" si="4"/>
        <v>4600</v>
      </c>
      <c r="G24" s="3"/>
    </row>
    <row r="25" spans="1:7" ht="20.25" customHeight="1">
      <c r="A25" s="2">
        <v>24</v>
      </c>
      <c r="B25" s="4">
        <f t="shared" si="0"/>
        <v>200</v>
      </c>
      <c r="C25" s="4">
        <f t="shared" si="1"/>
        <v>4846.2823450826018</v>
      </c>
      <c r="D25" s="4">
        <f t="shared" si="2"/>
        <v>4.0385686209021685</v>
      </c>
      <c r="E25" s="21">
        <f t="shared" si="3"/>
        <v>4850.3209137035037</v>
      </c>
      <c r="F25" s="4">
        <f t="shared" si="4"/>
        <v>4800</v>
      </c>
      <c r="G25" s="23">
        <f>(0.03+$J$3/100)*$F$13</f>
        <v>72</v>
      </c>
    </row>
    <row r="26" spans="1:7" ht="20.25" customHeight="1">
      <c r="A26" s="2">
        <v>25</v>
      </c>
      <c r="B26" s="4">
        <f t="shared" si="0"/>
        <v>200</v>
      </c>
      <c r="C26" s="4">
        <f t="shared" si="1"/>
        <v>5050.3209137035037</v>
      </c>
      <c r="D26" s="4">
        <f t="shared" si="2"/>
        <v>4.2086007614195866</v>
      </c>
      <c r="E26" s="4">
        <f t="shared" si="3"/>
        <v>5054.5295144649235</v>
      </c>
      <c r="F26" s="4">
        <f t="shared" si="4"/>
        <v>5000</v>
      </c>
      <c r="G26" s="3"/>
    </row>
    <row r="27" spans="1:7" ht="20.25" customHeight="1">
      <c r="A27" s="2">
        <v>26</v>
      </c>
      <c r="B27" s="4">
        <f t="shared" si="0"/>
        <v>200</v>
      </c>
      <c r="C27" s="4">
        <f t="shared" si="1"/>
        <v>5254.5295144649235</v>
      </c>
      <c r="D27" s="4">
        <f t="shared" si="2"/>
        <v>4.3787745953874362</v>
      </c>
      <c r="E27" s="4">
        <f t="shared" si="3"/>
        <v>5258.9082890603113</v>
      </c>
      <c r="F27" s="4">
        <f t="shared" si="4"/>
        <v>5200</v>
      </c>
      <c r="G27" s="3"/>
    </row>
    <row r="28" spans="1:7" ht="20.25" customHeight="1">
      <c r="A28" s="2">
        <v>27</v>
      </c>
      <c r="B28" s="4">
        <f t="shared" si="0"/>
        <v>200</v>
      </c>
      <c r="C28" s="4">
        <f t="shared" si="1"/>
        <v>5458.9082890603113</v>
      </c>
      <c r="D28" s="4">
        <f t="shared" si="2"/>
        <v>4.5490902408835927</v>
      </c>
      <c r="E28" s="4">
        <f t="shared" si="3"/>
        <v>5463.457379301195</v>
      </c>
      <c r="F28" s="4">
        <f t="shared" si="4"/>
        <v>5400</v>
      </c>
      <c r="G28" s="3"/>
    </row>
    <row r="29" spans="1:7" ht="20.25" customHeight="1">
      <c r="A29" s="2">
        <v>28</v>
      </c>
      <c r="B29" s="4">
        <f t="shared" si="0"/>
        <v>200</v>
      </c>
      <c r="C29" s="4">
        <f t="shared" si="1"/>
        <v>5663.457379301195</v>
      </c>
      <c r="D29" s="4">
        <f t="shared" si="2"/>
        <v>4.7195478160843294</v>
      </c>
      <c r="E29" s="4">
        <f t="shared" si="3"/>
        <v>5668.1769271172798</v>
      </c>
      <c r="F29" s="4">
        <f t="shared" si="4"/>
        <v>5600</v>
      </c>
      <c r="G29" s="3"/>
    </row>
    <row r="30" spans="1:7" ht="20.25" customHeight="1">
      <c r="A30" s="2">
        <v>29</v>
      </c>
      <c r="B30" s="4">
        <f t="shared" si="0"/>
        <v>200</v>
      </c>
      <c r="C30" s="4">
        <f t="shared" si="1"/>
        <v>5868.1769271172798</v>
      </c>
      <c r="D30" s="4">
        <f t="shared" si="2"/>
        <v>4.8901474392643998</v>
      </c>
      <c r="E30" s="4">
        <f t="shared" si="3"/>
        <v>5873.067074556544</v>
      </c>
      <c r="F30" s="4">
        <f t="shared" si="4"/>
        <v>5800</v>
      </c>
      <c r="G30" s="3"/>
    </row>
    <row r="31" spans="1:7" ht="20.25" customHeight="1">
      <c r="A31" s="2">
        <v>30</v>
      </c>
      <c r="B31" s="4">
        <f t="shared" si="0"/>
        <v>200</v>
      </c>
      <c r="C31" s="4">
        <f t="shared" si="1"/>
        <v>6073.067074556544</v>
      </c>
      <c r="D31" s="4">
        <f t="shared" si="2"/>
        <v>5.0608892287971203</v>
      </c>
      <c r="E31" s="4">
        <f t="shared" si="3"/>
        <v>6078.1279637853413</v>
      </c>
      <c r="F31" s="4">
        <f t="shared" si="4"/>
        <v>6000</v>
      </c>
      <c r="G31" s="3"/>
    </row>
    <row r="32" spans="1:7" ht="20.25" customHeight="1">
      <c r="A32" s="2">
        <v>31</v>
      </c>
      <c r="B32" s="4">
        <f t="shared" si="0"/>
        <v>200</v>
      </c>
      <c r="C32" s="4">
        <f t="shared" si="1"/>
        <v>6278.1279637853413</v>
      </c>
      <c r="D32" s="4">
        <f t="shared" si="2"/>
        <v>5.2317733031544513</v>
      </c>
      <c r="E32" s="4">
        <f t="shared" si="3"/>
        <v>6283.3597370884954</v>
      </c>
      <c r="F32" s="4">
        <f t="shared" si="4"/>
        <v>6200</v>
      </c>
      <c r="G32" s="3"/>
    </row>
    <row r="33" spans="1:7" ht="20.25" customHeight="1">
      <c r="A33" s="2">
        <v>32</v>
      </c>
      <c r="B33" s="4">
        <f t="shared" si="0"/>
        <v>200</v>
      </c>
      <c r="C33" s="4">
        <f t="shared" si="1"/>
        <v>6483.3597370884954</v>
      </c>
      <c r="D33" s="4">
        <f t="shared" si="2"/>
        <v>5.4027997809070802</v>
      </c>
      <c r="E33" s="4">
        <f t="shared" si="3"/>
        <v>6488.7625368694025</v>
      </c>
      <c r="F33" s="4">
        <f t="shared" si="4"/>
        <v>6400</v>
      </c>
      <c r="G33" s="3"/>
    </row>
    <row r="34" spans="1:7" ht="20.25" customHeight="1">
      <c r="A34" s="2">
        <v>33</v>
      </c>
      <c r="B34" s="4">
        <f t="shared" ref="B34:B65" si="5">$H$3</f>
        <v>200</v>
      </c>
      <c r="C34" s="4">
        <f t="shared" si="1"/>
        <v>6688.7625368694025</v>
      </c>
      <c r="D34" s="4">
        <f t="shared" si="2"/>
        <v>5.5739687807245026</v>
      </c>
      <c r="E34" s="4">
        <f t="shared" si="3"/>
        <v>6694.336505650127</v>
      </c>
      <c r="F34" s="4">
        <f t="shared" si="4"/>
        <v>6600</v>
      </c>
      <c r="G34" s="3"/>
    </row>
    <row r="35" spans="1:7" ht="20.25" customHeight="1">
      <c r="A35" s="2">
        <v>34</v>
      </c>
      <c r="B35" s="4">
        <f t="shared" si="5"/>
        <v>200</v>
      </c>
      <c r="C35" s="4">
        <f t="shared" ref="C35:C66" si="6">E34+B35</f>
        <v>6894.336505650127</v>
      </c>
      <c r="D35" s="4">
        <f t="shared" ref="D35:D66" si="7">C35*$I$3/12</f>
        <v>5.7452804213751065</v>
      </c>
      <c r="E35" s="4">
        <f t="shared" si="3"/>
        <v>6900.0817860715024</v>
      </c>
      <c r="F35" s="4">
        <f t="shared" si="4"/>
        <v>6800</v>
      </c>
      <c r="G35" s="3"/>
    </row>
    <row r="36" spans="1:7" ht="20.25" customHeight="1">
      <c r="A36" s="2">
        <v>35</v>
      </c>
      <c r="B36" s="4">
        <f t="shared" si="5"/>
        <v>200</v>
      </c>
      <c r="C36" s="4">
        <f t="shared" si="6"/>
        <v>7100.0817860715024</v>
      </c>
      <c r="D36" s="4">
        <f t="shared" si="7"/>
        <v>5.9167348217262523</v>
      </c>
      <c r="E36" s="4">
        <f t="shared" si="3"/>
        <v>7105.9985208932285</v>
      </c>
      <c r="F36" s="4">
        <f t="shared" si="4"/>
        <v>7000</v>
      </c>
      <c r="G36" s="3"/>
    </row>
    <row r="37" spans="1:7" ht="20.25" customHeight="1">
      <c r="A37" s="2">
        <v>36</v>
      </c>
      <c r="B37" s="4">
        <f t="shared" si="5"/>
        <v>200</v>
      </c>
      <c r="C37" s="4">
        <f t="shared" si="6"/>
        <v>7305.9985208932285</v>
      </c>
      <c r="D37" s="4">
        <f t="shared" si="7"/>
        <v>6.0883321007443572</v>
      </c>
      <c r="E37" s="21">
        <f t="shared" si="3"/>
        <v>7312.0868529939726</v>
      </c>
      <c r="F37" s="4">
        <f t="shared" si="4"/>
        <v>7200</v>
      </c>
      <c r="G37" s="23">
        <f>(0.04+$J$3/100)*$F$13</f>
        <v>96</v>
      </c>
    </row>
    <row r="38" spans="1:7" ht="20.25" customHeight="1">
      <c r="A38" s="2">
        <v>37</v>
      </c>
      <c r="B38" s="4">
        <f t="shared" si="5"/>
        <v>200</v>
      </c>
      <c r="C38" s="4">
        <f t="shared" si="6"/>
        <v>7512.0868529939726</v>
      </c>
      <c r="D38" s="4">
        <f t="shared" si="7"/>
        <v>6.2600723774949776</v>
      </c>
      <c r="E38" s="4">
        <f t="shared" si="3"/>
        <v>7518.3469253714675</v>
      </c>
      <c r="F38" s="4">
        <f t="shared" si="4"/>
        <v>7400</v>
      </c>
    </row>
    <row r="39" spans="1:7" ht="20.25" customHeight="1">
      <c r="A39" s="2">
        <v>38</v>
      </c>
      <c r="B39" s="4">
        <f t="shared" si="5"/>
        <v>200</v>
      </c>
      <c r="C39" s="4">
        <f t="shared" si="6"/>
        <v>7718.3469253714675</v>
      </c>
      <c r="D39" s="4">
        <f t="shared" si="7"/>
        <v>6.4319557711428894</v>
      </c>
      <c r="E39" s="4">
        <f t="shared" si="3"/>
        <v>7724.7788811426108</v>
      </c>
      <c r="F39" s="4">
        <f t="shared" si="4"/>
        <v>7600</v>
      </c>
      <c r="G39" s="3"/>
    </row>
    <row r="40" spans="1:7" ht="20.25" customHeight="1">
      <c r="A40" s="2">
        <v>39</v>
      </c>
      <c r="B40" s="4">
        <f t="shared" si="5"/>
        <v>200</v>
      </c>
      <c r="C40" s="4">
        <f t="shared" si="6"/>
        <v>7924.7788811426108</v>
      </c>
      <c r="D40" s="4">
        <f t="shared" si="7"/>
        <v>6.6039824009521757</v>
      </c>
      <c r="E40" s="4">
        <f t="shared" si="3"/>
        <v>7931.382863543563</v>
      </c>
      <c r="F40" s="4">
        <f t="shared" si="4"/>
        <v>7800</v>
      </c>
      <c r="G40" s="3"/>
    </row>
    <row r="41" spans="1:7" ht="20.25" customHeight="1">
      <c r="A41" s="2">
        <v>40</v>
      </c>
      <c r="B41" s="4">
        <f t="shared" si="5"/>
        <v>200</v>
      </c>
      <c r="C41" s="4">
        <f t="shared" si="6"/>
        <v>8131.382863543563</v>
      </c>
      <c r="D41" s="4">
        <f t="shared" si="7"/>
        <v>6.7761523862863022</v>
      </c>
      <c r="E41" s="4">
        <f t="shared" si="3"/>
        <v>8138.1590159298494</v>
      </c>
      <c r="F41" s="4">
        <f t="shared" si="4"/>
        <v>8000</v>
      </c>
      <c r="G41" s="3"/>
    </row>
    <row r="42" spans="1:7" ht="20.25" customHeight="1">
      <c r="A42" s="2">
        <v>41</v>
      </c>
      <c r="B42" s="4">
        <f t="shared" si="5"/>
        <v>200</v>
      </c>
      <c r="C42" s="4">
        <f t="shared" si="6"/>
        <v>8338.1590159298503</v>
      </c>
      <c r="D42" s="4">
        <f t="shared" si="7"/>
        <v>6.948465846608209</v>
      </c>
      <c r="E42" s="4">
        <f t="shared" si="3"/>
        <v>8345.1074817764584</v>
      </c>
      <c r="F42" s="4">
        <f t="shared" si="4"/>
        <v>8200</v>
      </c>
      <c r="G42" s="3"/>
    </row>
    <row r="43" spans="1:7" ht="20.25" customHeight="1">
      <c r="A43" s="2">
        <v>42</v>
      </c>
      <c r="B43" s="4">
        <f t="shared" si="5"/>
        <v>200</v>
      </c>
      <c r="C43" s="4">
        <f t="shared" si="6"/>
        <v>8545.1074817764584</v>
      </c>
      <c r="D43" s="4">
        <f t="shared" si="7"/>
        <v>7.120922901480383</v>
      </c>
      <c r="E43" s="4">
        <f t="shared" si="3"/>
        <v>8552.2284046779387</v>
      </c>
      <c r="F43" s="4">
        <f t="shared" si="4"/>
        <v>8400</v>
      </c>
      <c r="G43" s="3"/>
    </row>
    <row r="44" spans="1:7" ht="20.25" customHeight="1">
      <c r="A44" s="2">
        <v>43</v>
      </c>
      <c r="B44" s="4">
        <f t="shared" si="5"/>
        <v>200</v>
      </c>
      <c r="C44" s="4">
        <f t="shared" si="6"/>
        <v>8752.2284046779387</v>
      </c>
      <c r="D44" s="4">
        <f t="shared" si="7"/>
        <v>7.2935236705649489</v>
      </c>
      <c r="E44" s="4">
        <f t="shared" si="3"/>
        <v>8759.5219283485039</v>
      </c>
      <c r="F44" s="4">
        <f t="shared" si="4"/>
        <v>8600</v>
      </c>
      <c r="G44" s="3"/>
    </row>
    <row r="45" spans="1:7" ht="20.25" customHeight="1">
      <c r="A45" s="2">
        <v>44</v>
      </c>
      <c r="B45" s="4">
        <f t="shared" si="5"/>
        <v>200</v>
      </c>
      <c r="C45" s="4">
        <f t="shared" si="6"/>
        <v>8959.5219283485039</v>
      </c>
      <c r="D45" s="4">
        <f t="shared" si="7"/>
        <v>7.4662682736237533</v>
      </c>
      <c r="E45" s="4">
        <f t="shared" si="3"/>
        <v>8966.9881966221274</v>
      </c>
      <c r="F45" s="4">
        <f t="shared" si="4"/>
        <v>8800</v>
      </c>
      <c r="G45" s="3"/>
    </row>
    <row r="46" spans="1:7" ht="20.25" customHeight="1">
      <c r="A46" s="2">
        <v>45</v>
      </c>
      <c r="B46" s="4">
        <f t="shared" si="5"/>
        <v>200</v>
      </c>
      <c r="C46" s="4">
        <f t="shared" si="6"/>
        <v>9166.9881966221274</v>
      </c>
      <c r="D46" s="4">
        <f t="shared" si="7"/>
        <v>7.6391568305184387</v>
      </c>
      <c r="E46" s="4">
        <f t="shared" si="3"/>
        <v>9174.6273534526463</v>
      </c>
      <c r="F46" s="4">
        <f t="shared" si="4"/>
        <v>9000</v>
      </c>
      <c r="G46" s="3"/>
    </row>
    <row r="47" spans="1:7" ht="20.25" customHeight="1">
      <c r="A47" s="2">
        <v>46</v>
      </c>
      <c r="B47" s="4">
        <f t="shared" si="5"/>
        <v>200</v>
      </c>
      <c r="C47" s="4">
        <f t="shared" si="6"/>
        <v>9374.6273534526463</v>
      </c>
      <c r="D47" s="4">
        <f t="shared" si="7"/>
        <v>7.8121894612105391</v>
      </c>
      <c r="E47" s="4">
        <f t="shared" si="3"/>
        <v>9382.4395429138567</v>
      </c>
      <c r="F47" s="4">
        <f t="shared" si="4"/>
        <v>9200</v>
      </c>
      <c r="G47" s="3"/>
    </row>
    <row r="48" spans="1:7" ht="20.25" customHeight="1">
      <c r="A48" s="2">
        <v>47</v>
      </c>
      <c r="B48" s="4">
        <f t="shared" si="5"/>
        <v>200</v>
      </c>
      <c r="C48" s="4">
        <f t="shared" si="6"/>
        <v>9582.4395429138567</v>
      </c>
      <c r="D48" s="4">
        <f t="shared" si="7"/>
        <v>7.9853662857615477</v>
      </c>
      <c r="E48" s="4">
        <f t="shared" si="3"/>
        <v>9590.4249091996189</v>
      </c>
      <c r="F48" s="4">
        <f t="shared" si="4"/>
        <v>9400</v>
      </c>
      <c r="G48" s="3"/>
    </row>
    <row r="49" spans="1:7" ht="20.25" customHeight="1">
      <c r="A49" s="2">
        <v>48</v>
      </c>
      <c r="B49" s="4">
        <f t="shared" si="5"/>
        <v>200</v>
      </c>
      <c r="C49" s="4">
        <f t="shared" si="6"/>
        <v>9790.4249091996189</v>
      </c>
      <c r="D49" s="4">
        <f t="shared" si="7"/>
        <v>8.1586874243330154</v>
      </c>
      <c r="E49" s="21">
        <f t="shared" si="3"/>
        <v>9798.583596623952</v>
      </c>
      <c r="F49" s="4">
        <f t="shared" si="4"/>
        <v>9600</v>
      </c>
      <c r="G49" s="23">
        <f>(0.05+$J$3/100)*$F$13</f>
        <v>120</v>
      </c>
    </row>
    <row r="50" spans="1:7" ht="20.25" customHeight="1">
      <c r="A50" s="2">
        <v>49</v>
      </c>
      <c r="B50" s="4">
        <f t="shared" si="5"/>
        <v>200</v>
      </c>
      <c r="C50" s="4">
        <f t="shared" si="6"/>
        <v>9998.583596623952</v>
      </c>
      <c r="D50" s="4">
        <f t="shared" si="7"/>
        <v>8.3321529971866273</v>
      </c>
      <c r="E50" s="4">
        <f t="shared" si="3"/>
        <v>10006.915749621139</v>
      </c>
      <c r="F50" s="4">
        <f t="shared" si="4"/>
        <v>9800</v>
      </c>
      <c r="G50" s="3"/>
    </row>
    <row r="51" spans="1:7" ht="20.25" customHeight="1">
      <c r="A51" s="2">
        <v>50</v>
      </c>
      <c r="B51" s="4">
        <f t="shared" si="5"/>
        <v>200</v>
      </c>
      <c r="C51" s="4">
        <f t="shared" si="6"/>
        <v>10206.915749621139</v>
      </c>
      <c r="D51" s="4">
        <f t="shared" si="7"/>
        <v>8.5057631246842824</v>
      </c>
      <c r="E51" s="4">
        <f t="shared" si="3"/>
        <v>10215.421512745823</v>
      </c>
      <c r="F51" s="4">
        <f t="shared" si="4"/>
        <v>10000</v>
      </c>
    </row>
    <row r="52" spans="1:7" ht="20.25" customHeight="1">
      <c r="A52" s="2">
        <v>51</v>
      </c>
      <c r="B52" s="4">
        <f t="shared" si="5"/>
        <v>200</v>
      </c>
      <c r="C52" s="4">
        <f t="shared" si="6"/>
        <v>10415.421512745823</v>
      </c>
      <c r="D52" s="4">
        <f t="shared" si="7"/>
        <v>8.6795179272881864</v>
      </c>
      <c r="E52" s="4">
        <f t="shared" si="3"/>
        <v>10424.101030673111</v>
      </c>
      <c r="F52" s="4">
        <f t="shared" si="4"/>
        <v>10200</v>
      </c>
      <c r="G52" s="3"/>
    </row>
    <row r="53" spans="1:7" ht="20.25" customHeight="1">
      <c r="A53" s="2">
        <v>52</v>
      </c>
      <c r="B53" s="4">
        <f t="shared" si="5"/>
        <v>200</v>
      </c>
      <c r="C53" s="4">
        <f t="shared" si="6"/>
        <v>10624.101030673111</v>
      </c>
      <c r="D53" s="4">
        <f t="shared" si="7"/>
        <v>8.8534175255609266</v>
      </c>
      <c r="E53" s="4">
        <f t="shared" si="3"/>
        <v>10632.954448198672</v>
      </c>
      <c r="F53" s="4">
        <f t="shared" si="4"/>
        <v>10400</v>
      </c>
      <c r="G53" s="3"/>
    </row>
    <row r="54" spans="1:7" ht="20.25" customHeight="1">
      <c r="A54" s="2">
        <v>53</v>
      </c>
      <c r="B54" s="4">
        <f t="shared" si="5"/>
        <v>200</v>
      </c>
      <c r="C54" s="4">
        <f t="shared" si="6"/>
        <v>10832.954448198672</v>
      </c>
      <c r="D54" s="4">
        <f t="shared" si="7"/>
        <v>9.0274620401655614</v>
      </c>
      <c r="E54" s="4">
        <f t="shared" si="3"/>
        <v>10841.981910238837</v>
      </c>
      <c r="F54" s="4">
        <f t="shared" si="4"/>
        <v>10600</v>
      </c>
      <c r="G54" s="3"/>
    </row>
    <row r="55" spans="1:7" ht="20.25" customHeight="1">
      <c r="A55" s="2">
        <v>54</v>
      </c>
      <c r="B55" s="4">
        <f t="shared" si="5"/>
        <v>200</v>
      </c>
      <c r="C55" s="4">
        <f t="shared" si="6"/>
        <v>11041.981910238837</v>
      </c>
      <c r="D55" s="4">
        <f t="shared" si="7"/>
        <v>9.2016515918656978</v>
      </c>
      <c r="E55" s="4">
        <f t="shared" si="3"/>
        <v>11051.183561830703</v>
      </c>
      <c r="F55" s="4">
        <f t="shared" si="4"/>
        <v>10800</v>
      </c>
      <c r="G55" s="3"/>
    </row>
    <row r="56" spans="1:7" ht="20.25" customHeight="1">
      <c r="A56" s="2">
        <v>55</v>
      </c>
      <c r="B56" s="4">
        <f t="shared" si="5"/>
        <v>200</v>
      </c>
      <c r="C56" s="4">
        <f t="shared" si="6"/>
        <v>11251.183561830703</v>
      </c>
      <c r="D56" s="4">
        <f t="shared" si="7"/>
        <v>9.375986301525586</v>
      </c>
      <c r="E56" s="4">
        <f t="shared" si="3"/>
        <v>11260.559548132229</v>
      </c>
      <c r="F56" s="4">
        <f t="shared" si="4"/>
        <v>11000</v>
      </c>
      <c r="G56" s="3"/>
    </row>
    <row r="57" spans="1:7" ht="20.25" customHeight="1">
      <c r="A57" s="2">
        <v>56</v>
      </c>
      <c r="B57" s="4">
        <f t="shared" si="5"/>
        <v>200</v>
      </c>
      <c r="C57" s="4">
        <f t="shared" si="6"/>
        <v>11460.559548132229</v>
      </c>
      <c r="D57" s="4">
        <f t="shared" si="7"/>
        <v>9.550466290110192</v>
      </c>
      <c r="E57" s="4">
        <f t="shared" si="3"/>
        <v>11470.110014422338</v>
      </c>
      <c r="F57" s="4">
        <f t="shared" si="4"/>
        <v>11200</v>
      </c>
      <c r="G57" s="3"/>
    </row>
    <row r="58" spans="1:7" ht="20.25" customHeight="1">
      <c r="A58" s="2">
        <v>57</v>
      </c>
      <c r="B58" s="4">
        <f t="shared" si="5"/>
        <v>200</v>
      </c>
      <c r="C58" s="4">
        <f t="shared" si="6"/>
        <v>11670.110014422338</v>
      </c>
      <c r="D58" s="4">
        <f t="shared" si="7"/>
        <v>9.725091678685283</v>
      </c>
      <c r="E58" s="4">
        <f t="shared" si="3"/>
        <v>11679.835106101023</v>
      </c>
      <c r="F58" s="4">
        <f t="shared" si="4"/>
        <v>11400</v>
      </c>
      <c r="G58" s="3"/>
    </row>
    <row r="59" spans="1:7" ht="20.25" customHeight="1">
      <c r="A59" s="2">
        <v>58</v>
      </c>
      <c r="B59" s="4">
        <f t="shared" si="5"/>
        <v>200</v>
      </c>
      <c r="C59" s="4">
        <f t="shared" si="6"/>
        <v>11879.835106101023</v>
      </c>
      <c r="D59" s="4">
        <f t="shared" si="7"/>
        <v>9.8998625884175198</v>
      </c>
      <c r="E59" s="4">
        <f t="shared" si="3"/>
        <v>11889.734968689441</v>
      </c>
      <c r="F59" s="4">
        <f t="shared" si="4"/>
        <v>11600</v>
      </c>
      <c r="G59" s="3"/>
    </row>
    <row r="60" spans="1:7" ht="20.25" customHeight="1">
      <c r="A60" s="2">
        <v>59</v>
      </c>
      <c r="B60" s="4">
        <f t="shared" si="5"/>
        <v>200</v>
      </c>
      <c r="C60" s="4">
        <f t="shared" si="6"/>
        <v>12089.734968689441</v>
      </c>
      <c r="D60" s="4">
        <f t="shared" si="7"/>
        <v>10.074779140574535</v>
      </c>
      <c r="E60" s="4">
        <f t="shared" si="3"/>
        <v>12099.809747830015</v>
      </c>
      <c r="F60" s="4">
        <f t="shared" si="4"/>
        <v>11800</v>
      </c>
      <c r="G60" s="3"/>
    </row>
    <row r="61" spans="1:7" ht="20.25" customHeight="1">
      <c r="A61" s="2">
        <v>60</v>
      </c>
      <c r="B61" s="4">
        <f t="shared" si="5"/>
        <v>200</v>
      </c>
      <c r="C61" s="4">
        <f t="shared" si="6"/>
        <v>12299.809747830015</v>
      </c>
      <c r="D61" s="4">
        <f t="shared" si="7"/>
        <v>10.249841456525013</v>
      </c>
      <c r="E61" s="21">
        <f t="shared" si="3"/>
        <v>12310.05958928654</v>
      </c>
      <c r="F61" s="4">
        <f t="shared" si="4"/>
        <v>12000</v>
      </c>
      <c r="G61" s="23">
        <f>(0.06+$J$3/100)*$F$13</f>
        <v>144</v>
      </c>
    </row>
    <row r="62" spans="1:7" ht="20.25" customHeight="1">
      <c r="A62" s="2">
        <v>61</v>
      </c>
      <c r="B62" s="4">
        <f t="shared" si="5"/>
        <v>200</v>
      </c>
      <c r="C62" s="4">
        <f t="shared" si="6"/>
        <v>12510.05958928654</v>
      </c>
      <c r="D62" s="4">
        <f t="shared" si="7"/>
        <v>10.425049657738784</v>
      </c>
      <c r="E62" s="4">
        <f t="shared" si="3"/>
        <v>12520.484638944279</v>
      </c>
      <c r="F62" s="4">
        <f t="shared" si="4"/>
        <v>12200</v>
      </c>
      <c r="G62" s="3"/>
    </row>
    <row r="63" spans="1:7" ht="20.25" customHeight="1">
      <c r="A63" s="2">
        <v>62</v>
      </c>
      <c r="B63" s="4">
        <f t="shared" si="5"/>
        <v>200</v>
      </c>
      <c r="C63" s="4">
        <f t="shared" si="6"/>
        <v>12720.484638944279</v>
      </c>
      <c r="D63" s="4">
        <f t="shared" si="7"/>
        <v>10.6004038657869</v>
      </c>
      <c r="E63" s="4">
        <f t="shared" si="3"/>
        <v>12731.085042810066</v>
      </c>
      <c r="F63" s="4">
        <f t="shared" si="4"/>
        <v>12400</v>
      </c>
      <c r="G63" s="3"/>
    </row>
    <row r="64" spans="1:7" ht="20.25" customHeight="1">
      <c r="A64" s="2">
        <v>63</v>
      </c>
      <c r="B64" s="4">
        <f t="shared" si="5"/>
        <v>200</v>
      </c>
      <c r="C64" s="4">
        <f t="shared" si="6"/>
        <v>12931.085042810066</v>
      </c>
      <c r="D64" s="4">
        <f t="shared" si="7"/>
        <v>10.775904202341721</v>
      </c>
      <c r="E64" s="4">
        <f t="shared" si="3"/>
        <v>12941.860947012407</v>
      </c>
      <c r="F64" s="4">
        <f t="shared" si="4"/>
        <v>12600</v>
      </c>
    </row>
    <row r="65" spans="1:7" ht="20.25" customHeight="1">
      <c r="A65" s="2">
        <v>64</v>
      </c>
      <c r="B65" s="4">
        <f t="shared" si="5"/>
        <v>200</v>
      </c>
      <c r="C65" s="4">
        <f t="shared" si="6"/>
        <v>13141.860947012407</v>
      </c>
      <c r="D65" s="4">
        <f t="shared" si="7"/>
        <v>10.951550789177006</v>
      </c>
      <c r="E65" s="4">
        <f t="shared" si="3"/>
        <v>13152.812497801584</v>
      </c>
      <c r="F65" s="4">
        <f t="shared" si="4"/>
        <v>12800</v>
      </c>
      <c r="G65" s="3"/>
    </row>
    <row r="66" spans="1:7" ht="20.25" customHeight="1">
      <c r="A66" s="2">
        <v>65</v>
      </c>
      <c r="B66" s="4">
        <f t="shared" ref="B66:B97" si="8">$H$3</f>
        <v>200</v>
      </c>
      <c r="C66" s="4">
        <f t="shared" si="6"/>
        <v>13352.812497801584</v>
      </c>
      <c r="D66" s="4">
        <f t="shared" si="7"/>
        <v>11.127343748167988</v>
      </c>
      <c r="E66" s="4">
        <f t="shared" si="3"/>
        <v>13363.939841549753</v>
      </c>
      <c r="F66" s="4">
        <f t="shared" si="4"/>
        <v>13000</v>
      </c>
      <c r="G66" s="3"/>
    </row>
    <row r="67" spans="1:7" ht="20.25" customHeight="1">
      <c r="A67" s="2">
        <v>66</v>
      </c>
      <c r="B67" s="4">
        <f t="shared" si="8"/>
        <v>200</v>
      </c>
      <c r="C67" s="4">
        <f t="shared" ref="C67:C98" si="9">E66+B67</f>
        <v>13563.939841549753</v>
      </c>
      <c r="D67" s="4">
        <f t="shared" ref="D67:D98" si="10">C67*$I$3/12</f>
        <v>11.303283201291462</v>
      </c>
      <c r="E67" s="4">
        <f t="shared" si="3"/>
        <v>13575.243124751045</v>
      </c>
      <c r="F67" s="4">
        <f t="shared" si="4"/>
        <v>13200</v>
      </c>
      <c r="G67" s="3"/>
    </row>
    <row r="68" spans="1:7" ht="20.25" customHeight="1">
      <c r="A68" s="2">
        <v>67</v>
      </c>
      <c r="B68" s="4">
        <f t="shared" si="8"/>
        <v>200</v>
      </c>
      <c r="C68" s="4">
        <f t="shared" si="9"/>
        <v>13775.243124751045</v>
      </c>
      <c r="D68" s="4">
        <f t="shared" si="10"/>
        <v>11.479369270625872</v>
      </c>
      <c r="E68" s="4">
        <f t="shared" ref="E68:E131" si="11">C68+D68</f>
        <v>13786.722494021671</v>
      </c>
      <c r="F68" s="4">
        <f t="shared" si="4"/>
        <v>13400</v>
      </c>
      <c r="G68" s="3"/>
    </row>
    <row r="69" spans="1:7" ht="20.25" customHeight="1">
      <c r="A69" s="2">
        <v>68</v>
      </c>
      <c r="B69" s="4">
        <f t="shared" si="8"/>
        <v>200</v>
      </c>
      <c r="C69" s="4">
        <f t="shared" si="9"/>
        <v>13986.722494021671</v>
      </c>
      <c r="D69" s="4">
        <f t="shared" si="10"/>
        <v>11.655602078351393</v>
      </c>
      <c r="E69" s="4">
        <f t="shared" si="11"/>
        <v>13998.378096100023</v>
      </c>
      <c r="F69" s="4">
        <f t="shared" ref="F69:F132" si="12">F68+B69</f>
        <v>13600</v>
      </c>
      <c r="G69" s="3"/>
    </row>
    <row r="70" spans="1:7" ht="20.25" customHeight="1">
      <c r="A70" s="2">
        <v>69</v>
      </c>
      <c r="B70" s="4">
        <f t="shared" si="8"/>
        <v>200</v>
      </c>
      <c r="C70" s="4">
        <f t="shared" si="9"/>
        <v>14198.378096100023</v>
      </c>
      <c r="D70" s="4">
        <f t="shared" si="10"/>
        <v>11.831981746750019</v>
      </c>
      <c r="E70" s="4">
        <f t="shared" si="11"/>
        <v>14210.210077846774</v>
      </c>
      <c r="F70" s="4">
        <f t="shared" si="12"/>
        <v>13800</v>
      </c>
      <c r="G70" s="3"/>
    </row>
    <row r="71" spans="1:7" ht="20.25" customHeight="1">
      <c r="A71" s="2">
        <v>70</v>
      </c>
      <c r="B71" s="4">
        <f t="shared" si="8"/>
        <v>200</v>
      </c>
      <c r="C71" s="4">
        <f t="shared" si="9"/>
        <v>14410.210077846774</v>
      </c>
      <c r="D71" s="4">
        <f t="shared" si="10"/>
        <v>12.008508398205644</v>
      </c>
      <c r="E71" s="4">
        <f t="shared" si="11"/>
        <v>14422.218586244979</v>
      </c>
      <c r="F71" s="4">
        <f t="shared" si="12"/>
        <v>14000</v>
      </c>
      <c r="G71" s="3"/>
    </row>
    <row r="72" spans="1:7" ht="20.25" customHeight="1">
      <c r="A72" s="2">
        <v>71</v>
      </c>
      <c r="B72" s="4">
        <f t="shared" si="8"/>
        <v>200</v>
      </c>
      <c r="C72" s="4">
        <f t="shared" si="9"/>
        <v>14622.218586244979</v>
      </c>
      <c r="D72" s="4">
        <f t="shared" si="10"/>
        <v>12.185182155204147</v>
      </c>
      <c r="E72" s="4">
        <f t="shared" si="11"/>
        <v>14634.403768400183</v>
      </c>
      <c r="F72" s="4">
        <f t="shared" si="12"/>
        <v>14200</v>
      </c>
      <c r="G72" s="3"/>
    </row>
    <row r="73" spans="1:7" ht="20.25" customHeight="1">
      <c r="A73" s="2">
        <v>72</v>
      </c>
      <c r="B73" s="4">
        <f t="shared" si="8"/>
        <v>200</v>
      </c>
      <c r="C73" s="4">
        <f t="shared" si="9"/>
        <v>14834.403768400183</v>
      </c>
      <c r="D73" s="4">
        <f t="shared" si="10"/>
        <v>12.362003140333487</v>
      </c>
      <c r="E73" s="21">
        <f t="shared" si="11"/>
        <v>14846.765771540517</v>
      </c>
      <c r="F73" s="4">
        <f t="shared" si="12"/>
        <v>14400</v>
      </c>
      <c r="G73" s="23">
        <f>(0.12+$J$3/100)*$F$13</f>
        <v>288</v>
      </c>
    </row>
    <row r="74" spans="1:7" ht="20.25" customHeight="1">
      <c r="A74" s="2">
        <v>73</v>
      </c>
      <c r="B74" s="4">
        <f t="shared" si="8"/>
        <v>200</v>
      </c>
      <c r="C74" s="4">
        <f t="shared" si="9"/>
        <v>15046.765771540517</v>
      </c>
      <c r="D74" s="4">
        <f t="shared" si="10"/>
        <v>12.538971476283765</v>
      </c>
      <c r="E74" s="4">
        <f t="shared" si="11"/>
        <v>15059.304743016801</v>
      </c>
      <c r="F74" s="4">
        <f t="shared" si="12"/>
        <v>14600</v>
      </c>
      <c r="G74" s="3"/>
    </row>
    <row r="75" spans="1:7" ht="20.25" customHeight="1">
      <c r="A75" s="2">
        <v>74</v>
      </c>
      <c r="B75" s="4">
        <f t="shared" si="8"/>
        <v>200</v>
      </c>
      <c r="C75" s="4">
        <f t="shared" si="9"/>
        <v>15259.304743016801</v>
      </c>
      <c r="D75" s="4">
        <f t="shared" si="10"/>
        <v>12.716087285847335</v>
      </c>
      <c r="E75" s="4">
        <f t="shared" si="11"/>
        <v>15272.020830302648</v>
      </c>
      <c r="F75" s="4">
        <f t="shared" si="12"/>
        <v>14800</v>
      </c>
      <c r="G75" s="3"/>
    </row>
    <row r="76" spans="1:7" ht="20.25" customHeight="1">
      <c r="A76" s="2">
        <v>75</v>
      </c>
      <c r="B76" s="4">
        <f t="shared" si="8"/>
        <v>200</v>
      </c>
      <c r="C76" s="4">
        <f t="shared" si="9"/>
        <v>15472.020830302648</v>
      </c>
      <c r="D76" s="4">
        <f t="shared" si="10"/>
        <v>12.893350691918874</v>
      </c>
      <c r="E76" s="4">
        <f t="shared" si="11"/>
        <v>15484.914180994567</v>
      </c>
      <c r="F76" s="4">
        <f t="shared" si="12"/>
        <v>15000</v>
      </c>
      <c r="G76" s="3"/>
    </row>
    <row r="77" spans="1:7" ht="20.25" customHeight="1">
      <c r="A77" s="2">
        <v>76</v>
      </c>
      <c r="B77" s="4">
        <f t="shared" si="8"/>
        <v>200</v>
      </c>
      <c r="C77" s="4">
        <f t="shared" si="9"/>
        <v>15684.914180994567</v>
      </c>
      <c r="D77" s="4">
        <f t="shared" si="10"/>
        <v>13.070761817495473</v>
      </c>
      <c r="E77" s="4">
        <f t="shared" si="11"/>
        <v>15697.984942812061</v>
      </c>
      <c r="F77" s="4">
        <f t="shared" si="12"/>
        <v>15200</v>
      </c>
    </row>
    <row r="78" spans="1:7" ht="20.25" customHeight="1">
      <c r="A78" s="2">
        <v>77</v>
      </c>
      <c r="B78" s="4">
        <f t="shared" si="8"/>
        <v>200</v>
      </c>
      <c r="C78" s="4">
        <f t="shared" si="9"/>
        <v>15897.984942812061</v>
      </c>
      <c r="D78" s="4">
        <f t="shared" si="10"/>
        <v>13.248320785676718</v>
      </c>
      <c r="E78" s="4">
        <f t="shared" si="11"/>
        <v>15911.233263597738</v>
      </c>
      <c r="F78" s="4">
        <f t="shared" si="12"/>
        <v>15400</v>
      </c>
      <c r="G78" s="3"/>
    </row>
    <row r="79" spans="1:7" ht="20.25" customHeight="1">
      <c r="A79" s="2">
        <v>78</v>
      </c>
      <c r="B79" s="4">
        <f t="shared" si="8"/>
        <v>200</v>
      </c>
      <c r="C79" s="4">
        <f t="shared" si="9"/>
        <v>16111.233263597738</v>
      </c>
      <c r="D79" s="4">
        <f t="shared" si="10"/>
        <v>13.426027719664782</v>
      </c>
      <c r="E79" s="4">
        <f t="shared" si="11"/>
        <v>16124.659291317403</v>
      </c>
      <c r="F79" s="4">
        <f t="shared" si="12"/>
        <v>15600</v>
      </c>
      <c r="G79" s="3"/>
    </row>
    <row r="80" spans="1:7" ht="20.25" customHeight="1">
      <c r="A80" s="2">
        <v>79</v>
      </c>
      <c r="B80" s="4">
        <f t="shared" si="8"/>
        <v>200</v>
      </c>
      <c r="C80" s="4">
        <f t="shared" si="9"/>
        <v>16324.659291317403</v>
      </c>
      <c r="D80" s="4">
        <f t="shared" si="10"/>
        <v>13.603882742764503</v>
      </c>
      <c r="E80" s="4">
        <f t="shared" si="11"/>
        <v>16338.263174060166</v>
      </c>
      <c r="F80" s="4">
        <f t="shared" si="12"/>
        <v>15800</v>
      </c>
      <c r="G80" s="3"/>
    </row>
    <row r="81" spans="1:7" ht="20.25" customHeight="1">
      <c r="A81" s="2">
        <v>80</v>
      </c>
      <c r="B81" s="4">
        <f t="shared" si="8"/>
        <v>200</v>
      </c>
      <c r="C81" s="4">
        <f t="shared" si="9"/>
        <v>16538.263174060165</v>
      </c>
      <c r="D81" s="4">
        <f t="shared" si="10"/>
        <v>13.781885978383471</v>
      </c>
      <c r="E81" s="4">
        <f t="shared" si="11"/>
        <v>16552.045060038548</v>
      </c>
      <c r="F81" s="4">
        <f t="shared" si="12"/>
        <v>16000</v>
      </c>
      <c r="G81" s="3"/>
    </row>
    <row r="82" spans="1:7" ht="20.25" customHeight="1">
      <c r="A82" s="2">
        <v>81</v>
      </c>
      <c r="B82" s="4">
        <f t="shared" si="8"/>
        <v>200</v>
      </c>
      <c r="C82" s="4">
        <f t="shared" si="9"/>
        <v>16752.045060038548</v>
      </c>
      <c r="D82" s="4">
        <f t="shared" si="10"/>
        <v>13.960037550032125</v>
      </c>
      <c r="E82" s="4">
        <f t="shared" si="11"/>
        <v>16766.005097588579</v>
      </c>
      <c r="F82" s="4">
        <f t="shared" si="12"/>
        <v>16200</v>
      </c>
      <c r="G82" s="3"/>
    </row>
    <row r="83" spans="1:7" ht="20.25" customHeight="1">
      <c r="A83" s="2">
        <v>82</v>
      </c>
      <c r="B83" s="4">
        <f t="shared" si="8"/>
        <v>200</v>
      </c>
      <c r="C83" s="4">
        <f t="shared" si="9"/>
        <v>16966.005097588579</v>
      </c>
      <c r="D83" s="4">
        <f t="shared" si="10"/>
        <v>14.138337581323816</v>
      </c>
      <c r="E83" s="4">
        <f t="shared" si="11"/>
        <v>16980.143435169903</v>
      </c>
      <c r="F83" s="4">
        <f t="shared" si="12"/>
        <v>16400</v>
      </c>
      <c r="G83" s="3"/>
    </row>
    <row r="84" spans="1:7" ht="20.25" customHeight="1">
      <c r="A84" s="2">
        <v>83</v>
      </c>
      <c r="B84" s="4">
        <f t="shared" si="8"/>
        <v>200</v>
      </c>
      <c r="C84" s="4">
        <f t="shared" si="9"/>
        <v>17180.143435169903</v>
      </c>
      <c r="D84" s="4">
        <f t="shared" si="10"/>
        <v>14.31678619597492</v>
      </c>
      <c r="E84" s="4">
        <f t="shared" si="11"/>
        <v>17194.460221365876</v>
      </c>
      <c r="F84" s="4">
        <f t="shared" si="12"/>
        <v>16600</v>
      </c>
      <c r="G84" s="3"/>
    </row>
    <row r="85" spans="1:7" ht="20.25" customHeight="1">
      <c r="A85" s="2">
        <v>84</v>
      </c>
      <c r="B85" s="4">
        <f t="shared" si="8"/>
        <v>200</v>
      </c>
      <c r="C85" s="4">
        <f t="shared" si="9"/>
        <v>17394.460221365876</v>
      </c>
      <c r="D85" s="4">
        <f t="shared" si="10"/>
        <v>14.495383517804896</v>
      </c>
      <c r="E85" s="21">
        <f t="shared" si="11"/>
        <v>17408.955604883682</v>
      </c>
      <c r="F85" s="4">
        <f t="shared" si="12"/>
        <v>16800</v>
      </c>
      <c r="G85" s="23">
        <f>(0.13+$J$3/100)*$F$13</f>
        <v>312</v>
      </c>
    </row>
    <row r="86" spans="1:7" ht="20.25" customHeight="1">
      <c r="A86" s="2">
        <v>85</v>
      </c>
      <c r="B86" s="4">
        <f t="shared" si="8"/>
        <v>200</v>
      </c>
      <c r="C86" s="4">
        <f t="shared" si="9"/>
        <v>17608.955604883682</v>
      </c>
      <c r="D86" s="4">
        <f t="shared" si="10"/>
        <v>14.6741296707364</v>
      </c>
      <c r="E86" s="4">
        <f t="shared" si="11"/>
        <v>17623.629734554419</v>
      </c>
      <c r="F86" s="4">
        <f t="shared" si="12"/>
        <v>17000</v>
      </c>
      <c r="G86" s="3"/>
    </row>
    <row r="87" spans="1:7" ht="20.25" customHeight="1">
      <c r="A87" s="2">
        <v>86</v>
      </c>
      <c r="B87" s="4">
        <f t="shared" si="8"/>
        <v>200</v>
      </c>
      <c r="C87" s="4">
        <f t="shared" si="9"/>
        <v>17823.629734554419</v>
      </c>
      <c r="D87" s="4">
        <f t="shared" si="10"/>
        <v>14.85302477879535</v>
      </c>
      <c r="E87" s="4">
        <f t="shared" si="11"/>
        <v>17838.482759333216</v>
      </c>
      <c r="F87" s="4">
        <f t="shared" si="12"/>
        <v>17200</v>
      </c>
      <c r="G87" s="3"/>
    </row>
    <row r="88" spans="1:7" ht="20.25" customHeight="1">
      <c r="A88" s="2">
        <v>87</v>
      </c>
      <c r="B88" s="4">
        <f t="shared" si="8"/>
        <v>200</v>
      </c>
      <c r="C88" s="4">
        <f t="shared" si="9"/>
        <v>18038.482759333216</v>
      </c>
      <c r="D88" s="4">
        <f t="shared" si="10"/>
        <v>15.032068966111012</v>
      </c>
      <c r="E88" s="4">
        <f t="shared" si="11"/>
        <v>18053.514828299325</v>
      </c>
      <c r="F88" s="4">
        <f t="shared" si="12"/>
        <v>17400</v>
      </c>
      <c r="G88" s="3"/>
    </row>
    <row r="89" spans="1:7" ht="20.25" customHeight="1">
      <c r="A89" s="2">
        <v>88</v>
      </c>
      <c r="B89" s="4">
        <f t="shared" si="8"/>
        <v>200</v>
      </c>
      <c r="C89" s="4">
        <f t="shared" si="9"/>
        <v>18253.514828299325</v>
      </c>
      <c r="D89" s="4">
        <f t="shared" si="10"/>
        <v>15.211262356916103</v>
      </c>
      <c r="E89" s="4">
        <f t="shared" si="11"/>
        <v>18268.726090656241</v>
      </c>
      <c r="F89" s="4">
        <f t="shared" si="12"/>
        <v>17600</v>
      </c>
      <c r="G89" s="3"/>
    </row>
    <row r="90" spans="1:7" ht="20.25" customHeight="1">
      <c r="A90" s="2">
        <v>89</v>
      </c>
      <c r="B90" s="4">
        <f t="shared" si="8"/>
        <v>200</v>
      </c>
      <c r="C90" s="4">
        <f t="shared" si="9"/>
        <v>18468.726090656241</v>
      </c>
      <c r="D90" s="4">
        <f t="shared" si="10"/>
        <v>15.390605075546867</v>
      </c>
      <c r="E90" s="4">
        <f t="shared" si="11"/>
        <v>18484.116695731787</v>
      </c>
      <c r="F90" s="4">
        <f t="shared" si="12"/>
        <v>17800</v>
      </c>
    </row>
    <row r="91" spans="1:7" ht="20.25" customHeight="1">
      <c r="A91" s="2">
        <v>90</v>
      </c>
      <c r="B91" s="4">
        <f t="shared" si="8"/>
        <v>200</v>
      </c>
      <c r="C91" s="4">
        <f t="shared" si="9"/>
        <v>18684.116695731787</v>
      </c>
      <c r="D91" s="4">
        <f t="shared" si="10"/>
        <v>15.570097246443156</v>
      </c>
      <c r="E91" s="4">
        <f t="shared" si="11"/>
        <v>18699.686792978231</v>
      </c>
      <c r="F91" s="4">
        <f t="shared" si="12"/>
        <v>18000</v>
      </c>
      <c r="G91" s="3"/>
    </row>
    <row r="92" spans="1:7" ht="20.25" customHeight="1">
      <c r="A92" s="2">
        <v>91</v>
      </c>
      <c r="B92" s="4">
        <f t="shared" si="8"/>
        <v>200</v>
      </c>
      <c r="C92" s="4">
        <f t="shared" si="9"/>
        <v>18899.686792978231</v>
      </c>
      <c r="D92" s="4">
        <f t="shared" si="10"/>
        <v>15.749738994148528</v>
      </c>
      <c r="E92" s="4">
        <f t="shared" si="11"/>
        <v>18915.43653197238</v>
      </c>
      <c r="F92" s="4">
        <f t="shared" si="12"/>
        <v>18200</v>
      </c>
      <c r="G92" s="3"/>
    </row>
    <row r="93" spans="1:7" ht="20.25" customHeight="1">
      <c r="A93" s="2">
        <v>92</v>
      </c>
      <c r="B93" s="4">
        <f t="shared" si="8"/>
        <v>200</v>
      </c>
      <c r="C93" s="4">
        <f t="shared" si="9"/>
        <v>19115.43653197238</v>
      </c>
      <c r="D93" s="4">
        <f t="shared" si="10"/>
        <v>15.929530443310318</v>
      </c>
      <c r="E93" s="4">
        <f t="shared" si="11"/>
        <v>19131.366062415691</v>
      </c>
      <c r="F93" s="4">
        <f t="shared" si="12"/>
        <v>18400</v>
      </c>
      <c r="G93" s="3"/>
    </row>
    <row r="94" spans="1:7" ht="20.25" customHeight="1">
      <c r="A94" s="2">
        <v>93</v>
      </c>
      <c r="B94" s="4">
        <f t="shared" si="8"/>
        <v>200</v>
      </c>
      <c r="C94" s="4">
        <f t="shared" si="9"/>
        <v>19331.366062415691</v>
      </c>
      <c r="D94" s="4">
        <f t="shared" si="10"/>
        <v>16.109471718679742</v>
      </c>
      <c r="E94" s="4">
        <f t="shared" si="11"/>
        <v>19347.47553413437</v>
      </c>
      <c r="F94" s="4">
        <f t="shared" si="12"/>
        <v>18600</v>
      </c>
      <c r="G94" s="3"/>
    </row>
    <row r="95" spans="1:7" ht="20.25" customHeight="1">
      <c r="A95" s="2">
        <v>94</v>
      </c>
      <c r="B95" s="4">
        <f t="shared" si="8"/>
        <v>200</v>
      </c>
      <c r="C95" s="4">
        <f t="shared" si="9"/>
        <v>19547.47553413437</v>
      </c>
      <c r="D95" s="4">
        <f t="shared" si="10"/>
        <v>16.289562945111975</v>
      </c>
      <c r="E95" s="4">
        <f t="shared" si="11"/>
        <v>19563.765097079482</v>
      </c>
      <c r="F95" s="4">
        <f t="shared" si="12"/>
        <v>18800</v>
      </c>
      <c r="G95" s="3"/>
    </row>
    <row r="96" spans="1:7" ht="20.25" customHeight="1">
      <c r="A96" s="2">
        <v>95</v>
      </c>
      <c r="B96" s="4">
        <f t="shared" si="8"/>
        <v>200</v>
      </c>
      <c r="C96" s="4">
        <f t="shared" si="9"/>
        <v>19763.765097079482</v>
      </c>
      <c r="D96" s="4">
        <f t="shared" si="10"/>
        <v>16.469804247566234</v>
      </c>
      <c r="E96" s="4">
        <f t="shared" si="11"/>
        <v>19780.234901327047</v>
      </c>
      <c r="F96" s="4">
        <f t="shared" si="12"/>
        <v>19000</v>
      </c>
      <c r="G96" s="3"/>
    </row>
    <row r="97" spans="1:7" ht="20.25" customHeight="1">
      <c r="A97" s="2">
        <v>96</v>
      </c>
      <c r="B97" s="4">
        <f t="shared" si="8"/>
        <v>200</v>
      </c>
      <c r="C97" s="4">
        <f t="shared" si="9"/>
        <v>19980.234901327047</v>
      </c>
      <c r="D97" s="4">
        <f t="shared" si="10"/>
        <v>16.650195751105873</v>
      </c>
      <c r="E97" s="21">
        <f t="shared" si="11"/>
        <v>19996.885097078153</v>
      </c>
      <c r="F97" s="4">
        <f t="shared" si="12"/>
        <v>19200</v>
      </c>
      <c r="G97" s="23">
        <f>(0.14+$J$3/100)*$F$13</f>
        <v>336.00000000000006</v>
      </c>
    </row>
    <row r="98" spans="1:7" ht="20.25" customHeight="1">
      <c r="A98" s="2">
        <v>97</v>
      </c>
      <c r="B98" s="4">
        <f t="shared" ref="B98:B129" si="13">$H$3</f>
        <v>200</v>
      </c>
      <c r="C98" s="4">
        <f t="shared" si="9"/>
        <v>20196.885097078153</v>
      </c>
      <c r="D98" s="4">
        <f t="shared" si="10"/>
        <v>16.830737580898461</v>
      </c>
      <c r="E98" s="4">
        <f t="shared" si="11"/>
        <v>20213.715834659051</v>
      </c>
      <c r="F98" s="4">
        <f t="shared" si="12"/>
        <v>19400</v>
      </c>
      <c r="G98" s="3"/>
    </row>
    <row r="99" spans="1:7" ht="20.25" customHeight="1">
      <c r="A99" s="2">
        <v>98</v>
      </c>
      <c r="B99" s="4">
        <f t="shared" si="13"/>
        <v>200</v>
      </c>
      <c r="C99" s="4">
        <f t="shared" ref="C99:C130" si="14">E98+B99</f>
        <v>20413.715834659051</v>
      </c>
      <c r="D99" s="4">
        <f t="shared" ref="D99:D130" si="15">C99*$I$3/12</f>
        <v>17.011429862215877</v>
      </c>
      <c r="E99" s="4">
        <f t="shared" si="11"/>
        <v>20430.727264521269</v>
      </c>
      <c r="F99" s="4">
        <f t="shared" si="12"/>
        <v>19600</v>
      </c>
      <c r="G99" s="3"/>
    </row>
    <row r="100" spans="1:7" ht="20.25" customHeight="1">
      <c r="A100" s="2">
        <v>99</v>
      </c>
      <c r="B100" s="4">
        <f t="shared" si="13"/>
        <v>200</v>
      </c>
      <c r="C100" s="4">
        <f t="shared" si="14"/>
        <v>20630.727264521269</v>
      </c>
      <c r="D100" s="4">
        <f t="shared" si="15"/>
        <v>17.192272720434392</v>
      </c>
      <c r="E100" s="4">
        <f t="shared" si="11"/>
        <v>20647.919537241702</v>
      </c>
      <c r="F100" s="4">
        <f t="shared" si="12"/>
        <v>19800</v>
      </c>
      <c r="G100" s="3"/>
    </row>
    <row r="101" spans="1:7" ht="20.25" customHeight="1">
      <c r="A101" s="2">
        <v>100</v>
      </c>
      <c r="B101" s="4">
        <f t="shared" si="13"/>
        <v>200</v>
      </c>
      <c r="C101" s="4">
        <f t="shared" si="14"/>
        <v>20847.919537241702</v>
      </c>
      <c r="D101" s="4">
        <f t="shared" si="15"/>
        <v>17.373266281034752</v>
      </c>
      <c r="E101" s="4">
        <f t="shared" si="11"/>
        <v>20865.292803522738</v>
      </c>
      <c r="F101" s="4">
        <f t="shared" si="12"/>
        <v>20000</v>
      </c>
      <c r="G101" s="3"/>
    </row>
    <row r="102" spans="1:7" ht="20.25" customHeight="1">
      <c r="A102" s="2">
        <v>101</v>
      </c>
      <c r="B102" s="4">
        <f t="shared" si="13"/>
        <v>200</v>
      </c>
      <c r="C102" s="4">
        <f t="shared" si="14"/>
        <v>21065.292803522738</v>
      </c>
      <c r="D102" s="4">
        <f t="shared" si="15"/>
        <v>17.55441066960228</v>
      </c>
      <c r="E102" s="4">
        <f t="shared" si="11"/>
        <v>21082.847214192341</v>
      </c>
      <c r="F102" s="4">
        <f t="shared" si="12"/>
        <v>20200</v>
      </c>
      <c r="G102" s="3"/>
    </row>
    <row r="103" spans="1:7" ht="20.25" customHeight="1">
      <c r="A103" s="2">
        <v>102</v>
      </c>
      <c r="B103" s="4">
        <f t="shared" si="13"/>
        <v>200</v>
      </c>
      <c r="C103" s="4">
        <f t="shared" si="14"/>
        <v>21282.847214192341</v>
      </c>
      <c r="D103" s="4">
        <f t="shared" si="15"/>
        <v>17.735706011826952</v>
      </c>
      <c r="E103" s="4">
        <f t="shared" si="11"/>
        <v>21300.582920204168</v>
      </c>
      <c r="F103" s="4">
        <f t="shared" si="12"/>
        <v>20400</v>
      </c>
    </row>
    <row r="104" spans="1:7" ht="20.25" customHeight="1">
      <c r="A104" s="2">
        <v>103</v>
      </c>
      <c r="B104" s="4">
        <f t="shared" si="13"/>
        <v>200</v>
      </c>
      <c r="C104" s="4">
        <f t="shared" si="14"/>
        <v>21500.582920204168</v>
      </c>
      <c r="D104" s="4">
        <f t="shared" si="15"/>
        <v>17.917152433503475</v>
      </c>
      <c r="E104" s="4">
        <f t="shared" si="11"/>
        <v>21518.500072637671</v>
      </c>
      <c r="F104" s="4">
        <f t="shared" si="12"/>
        <v>20600</v>
      </c>
      <c r="G104" s="3"/>
    </row>
    <row r="105" spans="1:7" ht="20.25" customHeight="1">
      <c r="A105" s="2">
        <v>104</v>
      </c>
      <c r="B105" s="4">
        <f t="shared" si="13"/>
        <v>200</v>
      </c>
      <c r="C105" s="4">
        <f t="shared" si="14"/>
        <v>21718.500072637671</v>
      </c>
      <c r="D105" s="4">
        <f t="shared" si="15"/>
        <v>18.098750060531394</v>
      </c>
      <c r="E105" s="4">
        <f t="shared" si="11"/>
        <v>21736.598822698201</v>
      </c>
      <c r="F105" s="4">
        <f t="shared" si="12"/>
        <v>20800</v>
      </c>
      <c r="G105" s="3"/>
    </row>
    <row r="106" spans="1:7" ht="20.25" customHeight="1">
      <c r="A106" s="2">
        <v>105</v>
      </c>
      <c r="B106" s="4">
        <f t="shared" si="13"/>
        <v>200</v>
      </c>
      <c r="C106" s="4">
        <f t="shared" si="14"/>
        <v>21936.598822698201</v>
      </c>
      <c r="D106" s="4">
        <f t="shared" si="15"/>
        <v>18.280499018915169</v>
      </c>
      <c r="E106" s="4">
        <f t="shared" si="11"/>
        <v>21954.879321717115</v>
      </c>
      <c r="F106" s="4">
        <f t="shared" si="12"/>
        <v>21000</v>
      </c>
      <c r="G106" s="3"/>
    </row>
    <row r="107" spans="1:7" ht="20.25" customHeight="1">
      <c r="A107" s="2">
        <v>106</v>
      </c>
      <c r="B107" s="4">
        <f t="shared" si="13"/>
        <v>200</v>
      </c>
      <c r="C107" s="4">
        <f t="shared" si="14"/>
        <v>22154.879321717115</v>
      </c>
      <c r="D107" s="4">
        <f t="shared" si="15"/>
        <v>18.462399434764261</v>
      </c>
      <c r="E107" s="4">
        <f t="shared" si="11"/>
        <v>22173.341721151879</v>
      </c>
      <c r="F107" s="4">
        <f t="shared" si="12"/>
        <v>21200</v>
      </c>
      <c r="G107" s="3"/>
    </row>
    <row r="108" spans="1:7" ht="20.25" customHeight="1">
      <c r="A108" s="2">
        <v>107</v>
      </c>
      <c r="B108" s="4">
        <f t="shared" si="13"/>
        <v>200</v>
      </c>
      <c r="C108" s="4">
        <f t="shared" si="14"/>
        <v>22373.341721151879</v>
      </c>
      <c r="D108" s="4">
        <f t="shared" si="15"/>
        <v>18.644451434293234</v>
      </c>
      <c r="E108" s="4">
        <f t="shared" si="11"/>
        <v>22391.986172586174</v>
      </c>
      <c r="F108" s="4">
        <f t="shared" si="12"/>
        <v>21400</v>
      </c>
      <c r="G108" s="3"/>
    </row>
    <row r="109" spans="1:7" ht="20.25" customHeight="1">
      <c r="A109" s="2">
        <v>108</v>
      </c>
      <c r="B109" s="4">
        <f t="shared" si="13"/>
        <v>200</v>
      </c>
      <c r="C109" s="4">
        <f t="shared" si="14"/>
        <v>22591.986172586174</v>
      </c>
      <c r="D109" s="4">
        <f t="shared" si="15"/>
        <v>18.826655143821814</v>
      </c>
      <c r="E109" s="21">
        <f t="shared" si="11"/>
        <v>22610.812827729995</v>
      </c>
      <c r="F109" s="4">
        <f t="shared" si="12"/>
        <v>21600</v>
      </c>
      <c r="G109" s="23">
        <f>(0.15+$J$3/100)*$F$13</f>
        <v>360</v>
      </c>
    </row>
    <row r="110" spans="1:7" ht="20.25" customHeight="1">
      <c r="A110" s="2">
        <v>109</v>
      </c>
      <c r="B110" s="4">
        <f t="shared" si="13"/>
        <v>200</v>
      </c>
      <c r="C110" s="4">
        <f t="shared" si="14"/>
        <v>22810.812827729995</v>
      </c>
      <c r="D110" s="4">
        <f t="shared" si="15"/>
        <v>19.009010689774996</v>
      </c>
      <c r="E110" s="4">
        <f t="shared" si="11"/>
        <v>22829.821838419768</v>
      </c>
      <c r="F110" s="4">
        <f t="shared" si="12"/>
        <v>21800</v>
      </c>
      <c r="G110" s="23"/>
    </row>
    <row r="111" spans="1:7" ht="20.25" customHeight="1">
      <c r="A111" s="2">
        <v>110</v>
      </c>
      <c r="B111" s="4">
        <f t="shared" si="13"/>
        <v>200</v>
      </c>
      <c r="C111" s="4">
        <f t="shared" si="14"/>
        <v>23029.821838419768</v>
      </c>
      <c r="D111" s="4">
        <f t="shared" si="15"/>
        <v>19.191518198683141</v>
      </c>
      <c r="E111" s="4">
        <f t="shared" si="11"/>
        <v>23049.013356618452</v>
      </c>
      <c r="F111" s="4">
        <f t="shared" si="12"/>
        <v>22000</v>
      </c>
      <c r="G111" s="23"/>
    </row>
    <row r="112" spans="1:7" ht="20.25" customHeight="1">
      <c r="A112" s="2">
        <v>111</v>
      </c>
      <c r="B112" s="4">
        <f t="shared" si="13"/>
        <v>200</v>
      </c>
      <c r="C112" s="4">
        <f t="shared" si="14"/>
        <v>23249.013356618452</v>
      </c>
      <c r="D112" s="4">
        <f t="shared" si="15"/>
        <v>19.374177797182046</v>
      </c>
      <c r="E112" s="4">
        <f t="shared" si="11"/>
        <v>23268.387534415633</v>
      </c>
      <c r="F112" s="4">
        <f t="shared" si="12"/>
        <v>22200</v>
      </c>
      <c r="G112" s="23"/>
    </row>
    <row r="113" spans="1:7" ht="20.25" customHeight="1">
      <c r="A113" s="2">
        <v>112</v>
      </c>
      <c r="B113" s="4">
        <f t="shared" si="13"/>
        <v>200</v>
      </c>
      <c r="C113" s="4">
        <f t="shared" si="14"/>
        <v>23468.387534415633</v>
      </c>
      <c r="D113" s="4">
        <f t="shared" si="15"/>
        <v>19.55698961201303</v>
      </c>
      <c r="E113" s="4">
        <f t="shared" si="11"/>
        <v>23487.944524027647</v>
      </c>
      <c r="F113" s="4">
        <f t="shared" si="12"/>
        <v>22400</v>
      </c>
      <c r="G113" s="23"/>
    </row>
    <row r="114" spans="1:7" ht="20.25" customHeight="1">
      <c r="A114" s="2">
        <v>113</v>
      </c>
      <c r="B114" s="4">
        <f t="shared" si="13"/>
        <v>200</v>
      </c>
      <c r="C114" s="4">
        <f t="shared" si="14"/>
        <v>23687.944524027647</v>
      </c>
      <c r="D114" s="4">
        <f t="shared" si="15"/>
        <v>19.739953770023039</v>
      </c>
      <c r="E114" s="4">
        <f t="shared" si="11"/>
        <v>23707.684477797669</v>
      </c>
      <c r="F114" s="4">
        <f t="shared" si="12"/>
        <v>22600</v>
      </c>
      <c r="G114" s="23"/>
    </row>
    <row r="115" spans="1:7" ht="20.25" customHeight="1">
      <c r="A115" s="2">
        <v>114</v>
      </c>
      <c r="B115" s="4">
        <f t="shared" si="13"/>
        <v>200</v>
      </c>
      <c r="C115" s="4">
        <f t="shared" si="14"/>
        <v>23907.684477797669</v>
      </c>
      <c r="D115" s="4">
        <f t="shared" si="15"/>
        <v>19.923070398164725</v>
      </c>
      <c r="E115" s="4">
        <f t="shared" si="11"/>
        <v>23927.607548195832</v>
      </c>
      <c r="F115" s="4">
        <f t="shared" si="12"/>
        <v>22800</v>
      </c>
      <c r="G115" s="23"/>
    </row>
    <row r="116" spans="1:7" ht="20.25" customHeight="1">
      <c r="A116" s="2">
        <v>115</v>
      </c>
      <c r="B116" s="4">
        <f t="shared" si="13"/>
        <v>200</v>
      </c>
      <c r="C116" s="4">
        <f t="shared" si="14"/>
        <v>24127.607548195832</v>
      </c>
      <c r="D116" s="4">
        <f t="shared" si="15"/>
        <v>20.106339623496527</v>
      </c>
      <c r="E116" s="4">
        <f t="shared" si="11"/>
        <v>24147.713887819329</v>
      </c>
      <c r="F116" s="4">
        <f t="shared" si="12"/>
        <v>23000</v>
      </c>
      <c r="G116" s="15"/>
    </row>
    <row r="117" spans="1:7" ht="20.25" customHeight="1">
      <c r="A117" s="2">
        <v>116</v>
      </c>
      <c r="B117" s="4">
        <f t="shared" si="13"/>
        <v>200</v>
      </c>
      <c r="C117" s="4">
        <f t="shared" si="14"/>
        <v>24347.713887819329</v>
      </c>
      <c r="D117" s="4">
        <f t="shared" si="15"/>
        <v>20.289761573182776</v>
      </c>
      <c r="E117" s="4">
        <f t="shared" si="11"/>
        <v>24368.003649392511</v>
      </c>
      <c r="F117" s="4">
        <f t="shared" si="12"/>
        <v>23200</v>
      </c>
      <c r="G117" s="23"/>
    </row>
    <row r="118" spans="1:7" ht="20.25" customHeight="1">
      <c r="A118" s="2">
        <v>117</v>
      </c>
      <c r="B118" s="4">
        <f t="shared" si="13"/>
        <v>200</v>
      </c>
      <c r="C118" s="4">
        <f t="shared" si="14"/>
        <v>24568.003649392511</v>
      </c>
      <c r="D118" s="4">
        <f t="shared" si="15"/>
        <v>20.473336374493758</v>
      </c>
      <c r="E118" s="4">
        <f t="shared" si="11"/>
        <v>24588.476985767003</v>
      </c>
      <c r="F118" s="4">
        <f t="shared" si="12"/>
        <v>23400</v>
      </c>
      <c r="G118" s="23"/>
    </row>
    <row r="119" spans="1:7" ht="20.25" customHeight="1">
      <c r="A119" s="2">
        <v>118</v>
      </c>
      <c r="B119" s="4">
        <f t="shared" si="13"/>
        <v>200</v>
      </c>
      <c r="C119" s="4">
        <f t="shared" si="14"/>
        <v>24788.476985767003</v>
      </c>
      <c r="D119" s="4">
        <f t="shared" si="15"/>
        <v>20.657064154805838</v>
      </c>
      <c r="E119" s="4">
        <f t="shared" si="11"/>
        <v>24809.134049921809</v>
      </c>
      <c r="F119" s="4">
        <f t="shared" si="12"/>
        <v>23600</v>
      </c>
      <c r="G119" s="23"/>
    </row>
    <row r="120" spans="1:7" ht="20.25" customHeight="1">
      <c r="A120" s="2">
        <v>119</v>
      </c>
      <c r="B120" s="4">
        <f t="shared" si="13"/>
        <v>200</v>
      </c>
      <c r="C120" s="4">
        <f t="shared" si="14"/>
        <v>25009.134049921809</v>
      </c>
      <c r="D120" s="4">
        <f t="shared" si="15"/>
        <v>20.840945041601508</v>
      </c>
      <c r="E120" s="4">
        <f t="shared" si="11"/>
        <v>25029.97499496341</v>
      </c>
      <c r="F120" s="4">
        <f t="shared" si="12"/>
        <v>23800</v>
      </c>
      <c r="G120" s="23"/>
    </row>
    <row r="121" spans="1:7" ht="20.25" customHeight="1">
      <c r="A121" s="2">
        <v>120</v>
      </c>
      <c r="B121" s="4">
        <f t="shared" si="13"/>
        <v>200</v>
      </c>
      <c r="C121" s="4">
        <f t="shared" si="14"/>
        <v>25229.97499496341</v>
      </c>
      <c r="D121" s="4">
        <f t="shared" si="15"/>
        <v>21.02497916246951</v>
      </c>
      <c r="E121" s="21">
        <f t="shared" si="11"/>
        <v>25250.99997412588</v>
      </c>
      <c r="F121" s="4">
        <f t="shared" si="12"/>
        <v>24000</v>
      </c>
      <c r="G121" s="23">
        <f>(0.16+$J$3/100)*$F$13</f>
        <v>384</v>
      </c>
    </row>
    <row r="122" spans="1:7" ht="20.25" customHeight="1">
      <c r="A122" s="2">
        <v>121</v>
      </c>
      <c r="B122" s="4">
        <f t="shared" si="13"/>
        <v>200</v>
      </c>
      <c r="C122" s="4">
        <f t="shared" si="14"/>
        <v>25450.99997412588</v>
      </c>
      <c r="D122" s="4">
        <f t="shared" si="15"/>
        <v>21.209166645104901</v>
      </c>
      <c r="E122" s="4">
        <f t="shared" si="11"/>
        <v>25472.209140770985</v>
      </c>
      <c r="F122" s="4">
        <f t="shared" si="12"/>
        <v>24200</v>
      </c>
      <c r="G122" s="23"/>
    </row>
    <row r="123" spans="1:7" ht="20.25" customHeight="1">
      <c r="A123" s="2">
        <v>122</v>
      </c>
      <c r="B123" s="4">
        <f t="shared" si="13"/>
        <v>200</v>
      </c>
      <c r="C123" s="4">
        <f t="shared" si="14"/>
        <v>25672.209140770985</v>
      </c>
      <c r="D123" s="4">
        <f t="shared" si="15"/>
        <v>21.393507617309155</v>
      </c>
      <c r="E123" s="4">
        <f t="shared" si="11"/>
        <v>25693.602648388292</v>
      </c>
      <c r="F123" s="4">
        <f t="shared" si="12"/>
        <v>24400</v>
      </c>
      <c r="G123" s="23"/>
    </row>
    <row r="124" spans="1:7" ht="20.25" customHeight="1">
      <c r="A124" s="2">
        <v>123</v>
      </c>
      <c r="B124" s="4">
        <f t="shared" si="13"/>
        <v>200</v>
      </c>
      <c r="C124" s="4">
        <f t="shared" si="14"/>
        <v>25893.602648388292</v>
      </c>
      <c r="D124" s="4">
        <f t="shared" si="15"/>
        <v>21.578002206990245</v>
      </c>
      <c r="E124" s="4">
        <f t="shared" si="11"/>
        <v>25915.180650595281</v>
      </c>
      <c r="F124" s="4">
        <f t="shared" si="12"/>
        <v>24600</v>
      </c>
      <c r="G124" s="23"/>
    </row>
    <row r="125" spans="1:7" ht="20.25" customHeight="1">
      <c r="A125" s="2">
        <v>124</v>
      </c>
      <c r="B125" s="4">
        <f t="shared" si="13"/>
        <v>200</v>
      </c>
      <c r="C125" s="4">
        <f t="shared" si="14"/>
        <v>26115.180650595281</v>
      </c>
      <c r="D125" s="4">
        <f t="shared" si="15"/>
        <v>21.762650542162735</v>
      </c>
      <c r="E125" s="4">
        <f t="shared" si="11"/>
        <v>26136.943301137442</v>
      </c>
      <c r="F125" s="4">
        <f t="shared" si="12"/>
        <v>24800</v>
      </c>
      <c r="G125" s="23"/>
    </row>
    <row r="126" spans="1:7" ht="20.25" customHeight="1">
      <c r="A126" s="2">
        <v>125</v>
      </c>
      <c r="B126" s="4">
        <f t="shared" si="13"/>
        <v>200</v>
      </c>
      <c r="C126" s="4">
        <f t="shared" si="14"/>
        <v>26336.943301137442</v>
      </c>
      <c r="D126" s="4">
        <f t="shared" si="15"/>
        <v>21.947452750947871</v>
      </c>
      <c r="E126" s="4">
        <f t="shared" si="11"/>
        <v>26358.89075388839</v>
      </c>
      <c r="F126" s="4">
        <f t="shared" si="12"/>
        <v>25000</v>
      </c>
      <c r="G126" s="23"/>
    </row>
    <row r="127" spans="1:7" ht="20.25" customHeight="1">
      <c r="A127" s="2">
        <v>126</v>
      </c>
      <c r="B127" s="4">
        <f t="shared" si="13"/>
        <v>200</v>
      </c>
      <c r="C127" s="4">
        <f t="shared" si="14"/>
        <v>26558.89075388839</v>
      </c>
      <c r="D127" s="4">
        <f t="shared" si="15"/>
        <v>22.13240896157366</v>
      </c>
      <c r="E127" s="4">
        <f t="shared" si="11"/>
        <v>26581.023162849964</v>
      </c>
      <c r="F127" s="4">
        <f t="shared" si="12"/>
        <v>25200</v>
      </c>
      <c r="G127" s="23"/>
    </row>
    <row r="128" spans="1:7" ht="20.25" customHeight="1">
      <c r="A128" s="2">
        <v>127</v>
      </c>
      <c r="B128" s="4">
        <f t="shared" si="13"/>
        <v>200</v>
      </c>
      <c r="C128" s="4">
        <f t="shared" si="14"/>
        <v>26781.023162849964</v>
      </c>
      <c r="D128" s="4">
        <f t="shared" si="15"/>
        <v>22.317519302374972</v>
      </c>
      <c r="E128" s="4">
        <f t="shared" si="11"/>
        <v>26803.340682152339</v>
      </c>
      <c r="F128" s="4">
        <f t="shared" si="12"/>
        <v>25400</v>
      </c>
      <c r="G128" s="23"/>
    </row>
    <row r="129" spans="1:7" ht="20.25" customHeight="1">
      <c r="A129" s="2">
        <v>128</v>
      </c>
      <c r="B129" s="4">
        <f t="shared" si="13"/>
        <v>200</v>
      </c>
      <c r="C129" s="4">
        <f t="shared" si="14"/>
        <v>27003.340682152339</v>
      </c>
      <c r="D129" s="4">
        <f t="shared" si="15"/>
        <v>22.502783901793617</v>
      </c>
      <c r="E129" s="4">
        <f t="shared" si="11"/>
        <v>27025.843466054132</v>
      </c>
      <c r="F129" s="4">
        <f t="shared" si="12"/>
        <v>25600</v>
      </c>
      <c r="G129" s="15"/>
    </row>
    <row r="130" spans="1:7" ht="20.25" customHeight="1">
      <c r="A130" s="2">
        <v>129</v>
      </c>
      <c r="B130" s="4">
        <f t="shared" ref="B130:B161" si="16">$H$3</f>
        <v>200</v>
      </c>
      <c r="C130" s="4">
        <f t="shared" si="14"/>
        <v>27225.843466054132</v>
      </c>
      <c r="D130" s="4">
        <f t="shared" si="15"/>
        <v>22.688202888378441</v>
      </c>
      <c r="E130" s="4">
        <f t="shared" si="11"/>
        <v>27248.531668942509</v>
      </c>
      <c r="F130" s="4">
        <f t="shared" si="12"/>
        <v>25800</v>
      </c>
      <c r="G130" s="23"/>
    </row>
    <row r="131" spans="1:7" ht="20.25" customHeight="1">
      <c r="A131" s="2">
        <v>130</v>
      </c>
      <c r="B131" s="4">
        <f t="shared" si="16"/>
        <v>200</v>
      </c>
      <c r="C131" s="4">
        <f t="shared" ref="C131:C162" si="17">E130+B131</f>
        <v>27448.531668942509</v>
      </c>
      <c r="D131" s="4">
        <f t="shared" ref="D131:D162" si="18">C131*$I$3/12</f>
        <v>22.873776390785423</v>
      </c>
      <c r="E131" s="4">
        <f t="shared" si="11"/>
        <v>27471.405445333294</v>
      </c>
      <c r="F131" s="4">
        <f t="shared" si="12"/>
        <v>26000</v>
      </c>
      <c r="G131" s="23"/>
    </row>
    <row r="132" spans="1:7" ht="20.25" customHeight="1">
      <c r="A132" s="2">
        <v>131</v>
      </c>
      <c r="B132" s="4">
        <f t="shared" si="16"/>
        <v>200</v>
      </c>
      <c r="C132" s="4">
        <f t="shared" si="17"/>
        <v>27671.405445333294</v>
      </c>
      <c r="D132" s="4">
        <f t="shared" si="18"/>
        <v>23.059504537777745</v>
      </c>
      <c r="E132" s="4">
        <f t="shared" ref="E132:E181" si="19">C132+D132</f>
        <v>27694.464949871071</v>
      </c>
      <c r="F132" s="4">
        <f t="shared" si="12"/>
        <v>26200</v>
      </c>
      <c r="G132" s="23"/>
    </row>
    <row r="133" spans="1:7" ht="20.25" customHeight="1">
      <c r="A133" s="2">
        <v>132</v>
      </c>
      <c r="B133" s="4">
        <f t="shared" si="16"/>
        <v>200</v>
      </c>
      <c r="C133" s="4">
        <f t="shared" si="17"/>
        <v>27894.464949871071</v>
      </c>
      <c r="D133" s="4">
        <f t="shared" si="18"/>
        <v>23.245387458225892</v>
      </c>
      <c r="E133" s="21">
        <f t="shared" si="19"/>
        <v>27917.710337329296</v>
      </c>
      <c r="F133" s="4">
        <f t="shared" ref="F133:F181" si="20">F132+B133</f>
        <v>26400</v>
      </c>
      <c r="G133" s="23">
        <f>(0.22+$J$3/100)*$F$13</f>
        <v>528</v>
      </c>
    </row>
    <row r="134" spans="1:7" ht="20.25" customHeight="1">
      <c r="A134" s="2">
        <v>133</v>
      </c>
      <c r="B134" s="4">
        <f t="shared" si="16"/>
        <v>200</v>
      </c>
      <c r="C134" s="4">
        <f t="shared" si="17"/>
        <v>28117.710337329296</v>
      </c>
      <c r="D134" s="4">
        <f t="shared" si="18"/>
        <v>23.431425281107746</v>
      </c>
      <c r="E134" s="4">
        <f t="shared" si="19"/>
        <v>28141.141762610405</v>
      </c>
      <c r="F134" s="4">
        <f t="shared" si="20"/>
        <v>26600</v>
      </c>
      <c r="G134" s="23"/>
    </row>
    <row r="135" spans="1:7" ht="20.25" customHeight="1">
      <c r="A135" s="2">
        <v>134</v>
      </c>
      <c r="B135" s="4">
        <f t="shared" si="16"/>
        <v>200</v>
      </c>
      <c r="C135" s="4">
        <f t="shared" si="17"/>
        <v>28341.141762610405</v>
      </c>
      <c r="D135" s="4">
        <f t="shared" si="18"/>
        <v>23.617618135508675</v>
      </c>
      <c r="E135" s="4">
        <f t="shared" si="19"/>
        <v>28364.759380745912</v>
      </c>
      <c r="F135" s="4">
        <f t="shared" si="20"/>
        <v>26800</v>
      </c>
      <c r="G135" s="23"/>
    </row>
    <row r="136" spans="1:7" ht="20.25" customHeight="1">
      <c r="A136" s="2">
        <v>135</v>
      </c>
      <c r="B136" s="4">
        <f t="shared" si="16"/>
        <v>200</v>
      </c>
      <c r="C136" s="4">
        <f t="shared" si="17"/>
        <v>28564.759380745912</v>
      </c>
      <c r="D136" s="4">
        <f t="shared" si="18"/>
        <v>23.803966150621594</v>
      </c>
      <c r="E136" s="4">
        <f t="shared" si="19"/>
        <v>28588.563346896535</v>
      </c>
      <c r="F136" s="4">
        <f t="shared" si="20"/>
        <v>27000</v>
      </c>
      <c r="G136" s="23"/>
    </row>
    <row r="137" spans="1:7" ht="20.25" customHeight="1">
      <c r="A137" s="2">
        <v>136</v>
      </c>
      <c r="B137" s="4">
        <f t="shared" si="16"/>
        <v>200</v>
      </c>
      <c r="C137" s="4">
        <f t="shared" si="17"/>
        <v>28788.563346896535</v>
      </c>
      <c r="D137" s="4">
        <f t="shared" si="18"/>
        <v>23.990469455747114</v>
      </c>
      <c r="E137" s="4">
        <f t="shared" si="19"/>
        <v>28812.553816352283</v>
      </c>
      <c r="F137" s="4">
        <f t="shared" si="20"/>
        <v>27200</v>
      </c>
      <c r="G137" s="23"/>
    </row>
    <row r="138" spans="1:7" ht="20.25" customHeight="1">
      <c r="A138" s="2">
        <v>137</v>
      </c>
      <c r="B138" s="4">
        <f t="shared" si="16"/>
        <v>200</v>
      </c>
      <c r="C138" s="4">
        <f t="shared" si="17"/>
        <v>29012.553816352283</v>
      </c>
      <c r="D138" s="4">
        <f t="shared" si="18"/>
        <v>24.177128180293568</v>
      </c>
      <c r="E138" s="4">
        <f t="shared" si="19"/>
        <v>29036.730944532577</v>
      </c>
      <c r="F138" s="4">
        <f t="shared" si="20"/>
        <v>27400</v>
      </c>
      <c r="G138" s="23"/>
    </row>
    <row r="139" spans="1:7" ht="20.25" customHeight="1">
      <c r="A139" s="2">
        <v>138</v>
      </c>
      <c r="B139" s="4">
        <f t="shared" si="16"/>
        <v>200</v>
      </c>
      <c r="C139" s="4">
        <f t="shared" si="17"/>
        <v>29236.730944532577</v>
      </c>
      <c r="D139" s="4">
        <f t="shared" si="18"/>
        <v>24.363942453777145</v>
      </c>
      <c r="E139" s="4">
        <f t="shared" si="19"/>
        <v>29261.094886986353</v>
      </c>
      <c r="F139" s="4">
        <f t="shared" si="20"/>
        <v>27600</v>
      </c>
      <c r="G139" s="23"/>
    </row>
    <row r="140" spans="1:7" ht="20.25" customHeight="1">
      <c r="A140" s="2">
        <v>139</v>
      </c>
      <c r="B140" s="4">
        <f t="shared" si="16"/>
        <v>200</v>
      </c>
      <c r="C140" s="4">
        <f t="shared" si="17"/>
        <v>29461.094886986353</v>
      </c>
      <c r="D140" s="4">
        <f t="shared" si="18"/>
        <v>24.550912405821961</v>
      </c>
      <c r="E140" s="4">
        <f t="shared" si="19"/>
        <v>29485.645799392176</v>
      </c>
      <c r="F140" s="4">
        <f t="shared" si="20"/>
        <v>27800</v>
      </c>
      <c r="G140" s="23"/>
    </row>
    <row r="141" spans="1:7" ht="20.25" customHeight="1">
      <c r="A141" s="2">
        <v>140</v>
      </c>
      <c r="B141" s="4">
        <f t="shared" si="16"/>
        <v>200</v>
      </c>
      <c r="C141" s="4">
        <f t="shared" si="17"/>
        <v>29685.645799392176</v>
      </c>
      <c r="D141" s="4">
        <f t="shared" si="18"/>
        <v>24.738038166160148</v>
      </c>
      <c r="E141" s="4">
        <f t="shared" si="19"/>
        <v>29710.383837558336</v>
      </c>
      <c r="F141" s="4">
        <f t="shared" si="20"/>
        <v>28000</v>
      </c>
      <c r="G141" s="23"/>
    </row>
    <row r="142" spans="1:7" ht="20.25" customHeight="1">
      <c r="A142" s="2">
        <v>141</v>
      </c>
      <c r="B142" s="4">
        <f t="shared" si="16"/>
        <v>200</v>
      </c>
      <c r="C142" s="4">
        <f t="shared" si="17"/>
        <v>29910.383837558336</v>
      </c>
      <c r="D142" s="4">
        <f t="shared" si="18"/>
        <v>24.925319864631948</v>
      </c>
      <c r="E142" s="4">
        <f t="shared" si="19"/>
        <v>29935.309157422969</v>
      </c>
      <c r="F142" s="4">
        <f t="shared" si="20"/>
        <v>28200</v>
      </c>
      <c r="G142" s="15"/>
    </row>
    <row r="143" spans="1:7" ht="20.25" customHeight="1">
      <c r="A143" s="2">
        <v>142</v>
      </c>
      <c r="B143" s="4">
        <f t="shared" si="16"/>
        <v>200</v>
      </c>
      <c r="C143" s="4">
        <f t="shared" si="17"/>
        <v>30135.309157422969</v>
      </c>
      <c r="D143" s="4">
        <f t="shared" si="18"/>
        <v>25.112757631185811</v>
      </c>
      <c r="E143" s="4">
        <f t="shared" si="19"/>
        <v>30160.421915054154</v>
      </c>
      <c r="F143" s="4">
        <f t="shared" si="20"/>
        <v>28400</v>
      </c>
      <c r="G143" s="23"/>
    </row>
    <row r="144" spans="1:7" ht="20.25" customHeight="1">
      <c r="A144" s="2">
        <v>143</v>
      </c>
      <c r="B144" s="4">
        <f t="shared" si="16"/>
        <v>200</v>
      </c>
      <c r="C144" s="4">
        <f t="shared" si="17"/>
        <v>30360.421915054154</v>
      </c>
      <c r="D144" s="4">
        <f t="shared" si="18"/>
        <v>25.300351595878464</v>
      </c>
      <c r="E144" s="4">
        <f t="shared" si="19"/>
        <v>30385.722266650031</v>
      </c>
      <c r="F144" s="4">
        <f t="shared" si="20"/>
        <v>28600</v>
      </c>
      <c r="G144" s="23"/>
    </row>
    <row r="145" spans="1:7" ht="20.25" customHeight="1">
      <c r="A145" s="2">
        <v>144</v>
      </c>
      <c r="B145" s="4">
        <f t="shared" si="16"/>
        <v>200</v>
      </c>
      <c r="C145" s="4">
        <f t="shared" si="17"/>
        <v>30585.722266650031</v>
      </c>
      <c r="D145" s="4">
        <f t="shared" si="18"/>
        <v>25.488101888875025</v>
      </c>
      <c r="E145" s="21">
        <f t="shared" si="19"/>
        <v>30611.210368538905</v>
      </c>
      <c r="F145" s="4">
        <f t="shared" si="20"/>
        <v>28800</v>
      </c>
      <c r="G145" s="23">
        <f>(0.23+$J$3/100)*$F$13</f>
        <v>552</v>
      </c>
    </row>
    <row r="146" spans="1:7" ht="20.25" customHeight="1">
      <c r="A146" s="2">
        <v>145</v>
      </c>
      <c r="B146" s="4">
        <f t="shared" si="16"/>
        <v>200</v>
      </c>
      <c r="C146" s="4">
        <f t="shared" si="17"/>
        <v>30811.210368538905</v>
      </c>
      <c r="D146" s="4">
        <f t="shared" si="18"/>
        <v>25.676008640449087</v>
      </c>
      <c r="E146" s="4">
        <f t="shared" si="19"/>
        <v>30836.886377179355</v>
      </c>
      <c r="F146" s="4">
        <f t="shared" si="20"/>
        <v>29000</v>
      </c>
      <c r="G146" s="23"/>
    </row>
    <row r="147" spans="1:7" ht="20.25" customHeight="1">
      <c r="A147" s="2">
        <v>146</v>
      </c>
      <c r="B147" s="4">
        <f t="shared" si="16"/>
        <v>200</v>
      </c>
      <c r="C147" s="4">
        <f t="shared" si="17"/>
        <v>31036.886377179355</v>
      </c>
      <c r="D147" s="4">
        <f t="shared" si="18"/>
        <v>25.864071980982796</v>
      </c>
      <c r="E147" s="4">
        <f t="shared" si="19"/>
        <v>31062.750449160339</v>
      </c>
      <c r="F147" s="4">
        <f t="shared" si="20"/>
        <v>29200</v>
      </c>
      <c r="G147" s="23"/>
    </row>
    <row r="148" spans="1:7" ht="20.25" customHeight="1">
      <c r="A148" s="2">
        <v>147</v>
      </c>
      <c r="B148" s="4">
        <f t="shared" si="16"/>
        <v>200</v>
      </c>
      <c r="C148" s="4">
        <f t="shared" si="17"/>
        <v>31262.750449160339</v>
      </c>
      <c r="D148" s="4">
        <f t="shared" si="18"/>
        <v>26.05229204096695</v>
      </c>
      <c r="E148" s="4">
        <f t="shared" si="19"/>
        <v>31288.802741201307</v>
      </c>
      <c r="F148" s="4">
        <f t="shared" si="20"/>
        <v>29400</v>
      </c>
      <c r="G148" s="23"/>
    </row>
    <row r="149" spans="1:7" ht="20.25" customHeight="1">
      <c r="A149" s="2">
        <v>148</v>
      </c>
      <c r="B149" s="4">
        <f t="shared" si="16"/>
        <v>200</v>
      </c>
      <c r="C149" s="4">
        <f t="shared" si="17"/>
        <v>31488.802741201307</v>
      </c>
      <c r="D149" s="4">
        <f t="shared" si="18"/>
        <v>26.240668951001087</v>
      </c>
      <c r="E149" s="4">
        <f t="shared" si="19"/>
        <v>31515.04341015231</v>
      </c>
      <c r="F149" s="4">
        <f t="shared" si="20"/>
        <v>29600</v>
      </c>
      <c r="G149" s="23"/>
    </row>
    <row r="150" spans="1:7" ht="20.25" customHeight="1">
      <c r="A150" s="2">
        <v>149</v>
      </c>
      <c r="B150" s="4">
        <f t="shared" si="16"/>
        <v>200</v>
      </c>
      <c r="C150" s="4">
        <f t="shared" si="17"/>
        <v>31715.04341015231</v>
      </c>
      <c r="D150" s="4">
        <f t="shared" si="18"/>
        <v>26.429202841793593</v>
      </c>
      <c r="E150" s="4">
        <f t="shared" si="19"/>
        <v>31741.472612994105</v>
      </c>
      <c r="F150" s="4">
        <f t="shared" si="20"/>
        <v>29800</v>
      </c>
      <c r="G150" s="23"/>
    </row>
    <row r="151" spans="1:7" ht="20.25" customHeight="1">
      <c r="A151" s="2">
        <v>150</v>
      </c>
      <c r="B151" s="4">
        <f t="shared" si="16"/>
        <v>200</v>
      </c>
      <c r="C151" s="4">
        <f t="shared" si="17"/>
        <v>31941.472612994105</v>
      </c>
      <c r="D151" s="4">
        <f t="shared" si="18"/>
        <v>26.617893844161756</v>
      </c>
      <c r="E151" s="4">
        <f t="shared" si="19"/>
        <v>31968.090506838267</v>
      </c>
      <c r="F151" s="4">
        <f t="shared" si="20"/>
        <v>30000</v>
      </c>
      <c r="G151" s="23"/>
    </row>
    <row r="152" spans="1:7" ht="20.25" customHeight="1">
      <c r="A152" s="2">
        <v>151</v>
      </c>
      <c r="B152" s="4">
        <f t="shared" si="16"/>
        <v>200</v>
      </c>
      <c r="C152" s="4">
        <f t="shared" si="17"/>
        <v>32168.090506838267</v>
      </c>
      <c r="D152" s="4">
        <f t="shared" si="18"/>
        <v>26.806742089031889</v>
      </c>
      <c r="E152" s="4">
        <f t="shared" si="19"/>
        <v>32194.8972489273</v>
      </c>
      <c r="F152" s="4">
        <f t="shared" si="20"/>
        <v>30200</v>
      </c>
      <c r="G152" s="23"/>
    </row>
    <row r="153" spans="1:7" ht="20.25" customHeight="1">
      <c r="A153" s="2">
        <v>152</v>
      </c>
      <c r="B153" s="4">
        <f t="shared" si="16"/>
        <v>200</v>
      </c>
      <c r="C153" s="4">
        <f t="shared" si="17"/>
        <v>32394.8972489273</v>
      </c>
      <c r="D153" s="4">
        <f t="shared" si="18"/>
        <v>26.995747707439417</v>
      </c>
      <c r="E153" s="4">
        <f t="shared" si="19"/>
        <v>32421.892996634739</v>
      </c>
      <c r="F153" s="4">
        <f t="shared" si="20"/>
        <v>30400</v>
      </c>
      <c r="G153" s="23"/>
    </row>
    <row r="154" spans="1:7" ht="20.25" customHeight="1">
      <c r="A154" s="2">
        <v>153</v>
      </c>
      <c r="B154" s="4">
        <f t="shared" si="16"/>
        <v>200</v>
      </c>
      <c r="C154" s="4">
        <f t="shared" si="17"/>
        <v>32621.892996634739</v>
      </c>
      <c r="D154" s="4">
        <f t="shared" si="18"/>
        <v>27.184910830528949</v>
      </c>
      <c r="E154" s="4">
        <f t="shared" si="19"/>
        <v>32649.077907465267</v>
      </c>
      <c r="F154" s="4">
        <f t="shared" si="20"/>
        <v>30600</v>
      </c>
      <c r="G154" s="23"/>
    </row>
    <row r="155" spans="1:7" ht="20.25" customHeight="1">
      <c r="A155" s="2">
        <v>154</v>
      </c>
      <c r="B155" s="4">
        <f t="shared" si="16"/>
        <v>200</v>
      </c>
      <c r="C155" s="4">
        <f t="shared" si="17"/>
        <v>32849.077907465267</v>
      </c>
      <c r="D155" s="4">
        <f t="shared" si="18"/>
        <v>27.374231589554388</v>
      </c>
      <c r="E155" s="4">
        <f t="shared" si="19"/>
        <v>32876.452139054825</v>
      </c>
      <c r="F155" s="4">
        <f t="shared" si="20"/>
        <v>30800</v>
      </c>
      <c r="G155" s="15"/>
    </row>
    <row r="156" spans="1:7" ht="20.25" customHeight="1">
      <c r="A156" s="2">
        <v>155</v>
      </c>
      <c r="B156" s="4">
        <f t="shared" si="16"/>
        <v>200</v>
      </c>
      <c r="C156" s="4">
        <f t="shared" si="17"/>
        <v>33076.452139054825</v>
      </c>
      <c r="D156" s="4">
        <f t="shared" si="18"/>
        <v>27.563710115879022</v>
      </c>
      <c r="E156" s="4">
        <f t="shared" si="19"/>
        <v>33104.015849170704</v>
      </c>
      <c r="F156" s="4">
        <f t="shared" si="20"/>
        <v>31000</v>
      </c>
      <c r="G156" s="23"/>
    </row>
    <row r="157" spans="1:7" ht="20.25" customHeight="1">
      <c r="A157" s="2">
        <v>156</v>
      </c>
      <c r="B157" s="4">
        <f t="shared" si="16"/>
        <v>200</v>
      </c>
      <c r="C157" s="4">
        <f t="shared" si="17"/>
        <v>33304.015849170704</v>
      </c>
      <c r="D157" s="4">
        <f t="shared" si="18"/>
        <v>27.753346540975588</v>
      </c>
      <c r="E157" s="21">
        <f t="shared" si="19"/>
        <v>33331.769195711677</v>
      </c>
      <c r="F157" s="4">
        <f t="shared" si="20"/>
        <v>31200</v>
      </c>
      <c r="G157" s="23">
        <f>(0.24+$J$3/100)*$F$13</f>
        <v>576</v>
      </c>
    </row>
    <row r="158" spans="1:7" ht="20.25" customHeight="1">
      <c r="A158" s="2">
        <v>157</v>
      </c>
      <c r="B158" s="4">
        <f t="shared" si="16"/>
        <v>200</v>
      </c>
      <c r="C158" s="4">
        <f t="shared" si="17"/>
        <v>33531.769195711677</v>
      </c>
      <c r="D158" s="4">
        <f t="shared" si="18"/>
        <v>27.943140996426397</v>
      </c>
      <c r="E158" s="4">
        <f t="shared" si="19"/>
        <v>33559.7123367081</v>
      </c>
      <c r="F158" s="4">
        <f t="shared" si="20"/>
        <v>31400</v>
      </c>
      <c r="G158" s="23"/>
    </row>
    <row r="159" spans="1:7" ht="20.25" customHeight="1">
      <c r="A159" s="2">
        <v>158</v>
      </c>
      <c r="B159" s="4">
        <f t="shared" si="16"/>
        <v>200</v>
      </c>
      <c r="C159" s="4">
        <f t="shared" si="17"/>
        <v>33759.7123367081</v>
      </c>
      <c r="D159" s="4">
        <f t="shared" si="18"/>
        <v>28.133093613923418</v>
      </c>
      <c r="E159" s="4">
        <f t="shared" si="19"/>
        <v>33787.845430322021</v>
      </c>
      <c r="F159" s="4">
        <f t="shared" si="20"/>
        <v>31600</v>
      </c>
      <c r="G159" s="23"/>
    </row>
    <row r="160" spans="1:7" ht="20.25" customHeight="1">
      <c r="A160" s="2">
        <v>159</v>
      </c>
      <c r="B160" s="4">
        <f t="shared" si="16"/>
        <v>200</v>
      </c>
      <c r="C160" s="4">
        <f t="shared" si="17"/>
        <v>33987.845430322021</v>
      </c>
      <c r="D160" s="4">
        <f t="shared" si="18"/>
        <v>28.323204525268352</v>
      </c>
      <c r="E160" s="4">
        <f t="shared" si="19"/>
        <v>34016.168634847287</v>
      </c>
      <c r="F160" s="4">
        <f t="shared" si="20"/>
        <v>31800</v>
      </c>
      <c r="G160" s="23"/>
    </row>
    <row r="161" spans="1:7" ht="20.25" customHeight="1">
      <c r="A161" s="2">
        <v>160</v>
      </c>
      <c r="B161" s="4">
        <f t="shared" si="16"/>
        <v>200</v>
      </c>
      <c r="C161" s="4">
        <f t="shared" si="17"/>
        <v>34216.168634847287</v>
      </c>
      <c r="D161" s="4">
        <f t="shared" si="18"/>
        <v>28.513473862372738</v>
      </c>
      <c r="E161" s="4">
        <f t="shared" si="19"/>
        <v>34244.682108709661</v>
      </c>
      <c r="F161" s="4">
        <f t="shared" si="20"/>
        <v>32000</v>
      </c>
      <c r="G161" s="23"/>
    </row>
    <row r="162" spans="1:7" ht="20.25" customHeight="1">
      <c r="A162" s="2">
        <v>161</v>
      </c>
      <c r="B162" s="4">
        <f t="shared" ref="B162:B181" si="21">$H$3</f>
        <v>200</v>
      </c>
      <c r="C162" s="4">
        <f t="shared" si="17"/>
        <v>34444.682108709661</v>
      </c>
      <c r="D162" s="4">
        <f t="shared" si="18"/>
        <v>28.703901757258052</v>
      </c>
      <c r="E162" s="4">
        <f t="shared" si="19"/>
        <v>34473.386010466922</v>
      </c>
      <c r="F162" s="4">
        <f t="shared" si="20"/>
        <v>32200</v>
      </c>
      <c r="G162" s="23"/>
    </row>
    <row r="163" spans="1:7" ht="20.25" customHeight="1">
      <c r="A163" s="2">
        <v>162</v>
      </c>
      <c r="B163" s="4">
        <f t="shared" si="21"/>
        <v>200</v>
      </c>
      <c r="C163" s="4">
        <f t="shared" ref="C163:C194" si="22">E162+B163</f>
        <v>34673.386010466922</v>
      </c>
      <c r="D163" s="4">
        <f t="shared" ref="D163:D194" si="23">C163*$I$3/12</f>
        <v>28.894488342055769</v>
      </c>
      <c r="E163" s="4">
        <f t="shared" si="19"/>
        <v>34702.280498808977</v>
      </c>
      <c r="F163" s="4">
        <f t="shared" si="20"/>
        <v>32400</v>
      </c>
      <c r="G163" s="23"/>
    </row>
    <row r="164" spans="1:7" ht="20.25" customHeight="1">
      <c r="A164" s="2">
        <v>163</v>
      </c>
      <c r="B164" s="4">
        <f t="shared" si="21"/>
        <v>200</v>
      </c>
      <c r="C164" s="4">
        <f t="shared" si="22"/>
        <v>34902.280498808977</v>
      </c>
      <c r="D164" s="4">
        <f t="shared" si="23"/>
        <v>29.085233749007482</v>
      </c>
      <c r="E164" s="4">
        <f t="shared" si="19"/>
        <v>34931.365732557984</v>
      </c>
      <c r="F164" s="4">
        <f t="shared" si="20"/>
        <v>32600</v>
      </c>
      <c r="G164" s="23"/>
    </row>
    <row r="165" spans="1:7" ht="20.25" customHeight="1">
      <c r="A165" s="2">
        <v>164</v>
      </c>
      <c r="B165" s="4">
        <f t="shared" si="21"/>
        <v>200</v>
      </c>
      <c r="C165" s="4">
        <f t="shared" si="22"/>
        <v>35131.365732557984</v>
      </c>
      <c r="D165" s="4">
        <f t="shared" si="23"/>
        <v>29.276138110464988</v>
      </c>
      <c r="E165" s="4">
        <f t="shared" si="19"/>
        <v>35160.641870668449</v>
      </c>
      <c r="F165" s="4">
        <f t="shared" si="20"/>
        <v>32800</v>
      </c>
      <c r="G165" s="23"/>
    </row>
    <row r="166" spans="1:7" ht="20.25" customHeight="1">
      <c r="A166" s="2">
        <v>165</v>
      </c>
      <c r="B166" s="4">
        <f t="shared" si="21"/>
        <v>200</v>
      </c>
      <c r="C166" s="4">
        <f t="shared" si="22"/>
        <v>35360.641870668449</v>
      </c>
      <c r="D166" s="4">
        <f t="shared" si="23"/>
        <v>29.467201558890377</v>
      </c>
      <c r="E166" s="4">
        <f t="shared" si="19"/>
        <v>35390.109072227337</v>
      </c>
      <c r="F166" s="4">
        <f t="shared" si="20"/>
        <v>33000</v>
      </c>
      <c r="G166" s="23"/>
    </row>
    <row r="167" spans="1:7" ht="20.25" customHeight="1">
      <c r="A167" s="2">
        <v>166</v>
      </c>
      <c r="B167" s="4">
        <f t="shared" si="21"/>
        <v>200</v>
      </c>
      <c r="C167" s="4">
        <f t="shared" si="22"/>
        <v>35590.109072227337</v>
      </c>
      <c r="D167" s="4">
        <f t="shared" si="23"/>
        <v>29.658424226856113</v>
      </c>
      <c r="E167" s="4">
        <f t="shared" si="19"/>
        <v>35619.767496454195</v>
      </c>
      <c r="F167" s="4">
        <f t="shared" si="20"/>
        <v>33200</v>
      </c>
      <c r="G167" s="23"/>
    </row>
    <row r="168" spans="1:7" ht="20.25" customHeight="1">
      <c r="A168" s="2">
        <v>167</v>
      </c>
      <c r="B168" s="4">
        <f t="shared" si="21"/>
        <v>200</v>
      </c>
      <c r="C168" s="4">
        <f t="shared" si="22"/>
        <v>35819.767496454195</v>
      </c>
      <c r="D168" s="4">
        <f t="shared" si="23"/>
        <v>29.849806247045162</v>
      </c>
      <c r="E168" s="4">
        <f t="shared" si="19"/>
        <v>35849.617302701241</v>
      </c>
      <c r="F168" s="4">
        <f t="shared" si="20"/>
        <v>33400</v>
      </c>
      <c r="G168" s="15"/>
    </row>
    <row r="169" spans="1:7" ht="20.25" customHeight="1">
      <c r="A169" s="2">
        <v>168</v>
      </c>
      <c r="B169" s="4">
        <f t="shared" si="21"/>
        <v>200</v>
      </c>
      <c r="C169" s="4">
        <f t="shared" si="22"/>
        <v>36049.617302701241</v>
      </c>
      <c r="D169" s="4">
        <f t="shared" si="23"/>
        <v>30.041347752251031</v>
      </c>
      <c r="E169" s="21">
        <f t="shared" si="19"/>
        <v>36079.658650453493</v>
      </c>
      <c r="F169" s="4">
        <f t="shared" si="20"/>
        <v>33600</v>
      </c>
      <c r="G169" s="23">
        <f>(0.25+$J$3/100)*$F$13</f>
        <v>600</v>
      </c>
    </row>
    <row r="170" spans="1:7" ht="20.25" customHeight="1">
      <c r="A170" s="2">
        <v>169</v>
      </c>
      <c r="B170" s="4">
        <f t="shared" si="21"/>
        <v>200</v>
      </c>
      <c r="C170" s="4">
        <f t="shared" si="22"/>
        <v>36279.658650453493</v>
      </c>
      <c r="D170" s="4">
        <f t="shared" si="23"/>
        <v>30.233048875377914</v>
      </c>
      <c r="E170" s="4">
        <f t="shared" si="19"/>
        <v>36309.891699328873</v>
      </c>
      <c r="F170" s="4">
        <f t="shared" si="20"/>
        <v>33800</v>
      </c>
      <c r="G170" s="23"/>
    </row>
    <row r="171" spans="1:7" ht="20.25" customHeight="1">
      <c r="A171" s="2">
        <v>170</v>
      </c>
      <c r="B171" s="4">
        <f t="shared" si="21"/>
        <v>200</v>
      </c>
      <c r="C171" s="4">
        <f t="shared" si="22"/>
        <v>36509.891699328873</v>
      </c>
      <c r="D171" s="4">
        <f t="shared" si="23"/>
        <v>30.424909749440729</v>
      </c>
      <c r="E171" s="4">
        <f t="shared" si="19"/>
        <v>36540.316609078312</v>
      </c>
      <c r="F171" s="4">
        <f t="shared" si="20"/>
        <v>34000</v>
      </c>
      <c r="G171" s="23"/>
    </row>
    <row r="172" spans="1:7" ht="20.25" customHeight="1">
      <c r="A172" s="2">
        <v>171</v>
      </c>
      <c r="B172" s="4">
        <f t="shared" si="21"/>
        <v>200</v>
      </c>
      <c r="C172" s="4">
        <f t="shared" si="22"/>
        <v>36740.316609078312</v>
      </c>
      <c r="D172" s="4">
        <f t="shared" si="23"/>
        <v>30.616930507565261</v>
      </c>
      <c r="E172" s="4">
        <f t="shared" si="19"/>
        <v>36770.93353958588</v>
      </c>
      <c r="F172" s="4">
        <f t="shared" si="20"/>
        <v>34200</v>
      </c>
      <c r="G172" s="23"/>
    </row>
    <row r="173" spans="1:7" ht="20.25" customHeight="1">
      <c r="A173" s="2">
        <v>172</v>
      </c>
      <c r="B173" s="4">
        <f t="shared" si="21"/>
        <v>200</v>
      </c>
      <c r="C173" s="4">
        <f t="shared" si="22"/>
        <v>36970.93353958588</v>
      </c>
      <c r="D173" s="4">
        <f t="shared" si="23"/>
        <v>30.809111282988237</v>
      </c>
      <c r="E173" s="4">
        <f t="shared" si="19"/>
        <v>37001.742650868866</v>
      </c>
      <c r="F173" s="4">
        <f t="shared" si="20"/>
        <v>34400</v>
      </c>
      <c r="G173" s="23"/>
    </row>
    <row r="174" spans="1:7" ht="20.25" customHeight="1">
      <c r="A174" s="2">
        <v>173</v>
      </c>
      <c r="B174" s="4">
        <f t="shared" si="21"/>
        <v>200</v>
      </c>
      <c r="C174" s="4">
        <f t="shared" si="22"/>
        <v>37201.742650868866</v>
      </c>
      <c r="D174" s="4">
        <f t="shared" si="23"/>
        <v>31.001452209057391</v>
      </c>
      <c r="E174" s="4">
        <f t="shared" si="19"/>
        <v>37232.744103077923</v>
      </c>
      <c r="F174" s="4">
        <f t="shared" si="20"/>
        <v>34600</v>
      </c>
      <c r="G174" s="23"/>
    </row>
    <row r="175" spans="1:7" ht="20.25" customHeight="1">
      <c r="A175" s="2">
        <v>174</v>
      </c>
      <c r="B175" s="4">
        <f t="shared" si="21"/>
        <v>200</v>
      </c>
      <c r="C175" s="4">
        <f t="shared" si="22"/>
        <v>37432.744103077923</v>
      </c>
      <c r="D175" s="4">
        <f t="shared" si="23"/>
        <v>31.193953419231605</v>
      </c>
      <c r="E175" s="4">
        <f t="shared" si="19"/>
        <v>37463.938056497158</v>
      </c>
      <c r="F175" s="4">
        <f t="shared" si="20"/>
        <v>34800</v>
      </c>
      <c r="G175" s="23"/>
    </row>
    <row r="176" spans="1:7" ht="20.25" customHeight="1">
      <c r="A176" s="2">
        <v>175</v>
      </c>
      <c r="B176" s="4">
        <f t="shared" si="21"/>
        <v>200</v>
      </c>
      <c r="C176" s="4">
        <f t="shared" si="22"/>
        <v>37663.938056497158</v>
      </c>
      <c r="D176" s="4">
        <f t="shared" si="23"/>
        <v>31.386615047080966</v>
      </c>
      <c r="E176" s="4">
        <f t="shared" si="19"/>
        <v>37695.324671544236</v>
      </c>
      <c r="F176" s="4">
        <f t="shared" si="20"/>
        <v>35000</v>
      </c>
      <c r="G176" s="23"/>
    </row>
    <row r="177" spans="1:8" ht="20.25" customHeight="1">
      <c r="A177" s="2">
        <v>176</v>
      </c>
      <c r="B177" s="4">
        <f t="shared" si="21"/>
        <v>200</v>
      </c>
      <c r="C177" s="4">
        <f t="shared" si="22"/>
        <v>37895.324671544236</v>
      </c>
      <c r="D177" s="4">
        <f t="shared" si="23"/>
        <v>31.579437226286867</v>
      </c>
      <c r="E177" s="4">
        <f t="shared" si="19"/>
        <v>37926.904108770526</v>
      </c>
      <c r="F177" s="4">
        <f t="shared" si="20"/>
        <v>35200</v>
      </c>
      <c r="G177" s="23"/>
    </row>
    <row r="178" spans="1:8" ht="20.25" customHeight="1">
      <c r="A178" s="2">
        <v>177</v>
      </c>
      <c r="B178" s="4">
        <f t="shared" si="21"/>
        <v>200</v>
      </c>
      <c r="C178" s="4">
        <f t="shared" si="22"/>
        <v>38126.904108770526</v>
      </c>
      <c r="D178" s="4">
        <f t="shared" si="23"/>
        <v>31.772420090642104</v>
      </c>
      <c r="E178" s="4">
        <f t="shared" si="19"/>
        <v>38158.676528861171</v>
      </c>
      <c r="F178" s="4">
        <f t="shared" si="20"/>
        <v>35400</v>
      </c>
      <c r="G178" s="23"/>
    </row>
    <row r="179" spans="1:8" ht="20.25" customHeight="1">
      <c r="A179" s="2">
        <v>178</v>
      </c>
      <c r="B179" s="4">
        <f t="shared" si="21"/>
        <v>200</v>
      </c>
      <c r="C179" s="4">
        <f t="shared" si="22"/>
        <v>38358.676528861171</v>
      </c>
      <c r="D179" s="4">
        <f t="shared" si="23"/>
        <v>31.965563774050977</v>
      </c>
      <c r="E179" s="4">
        <f t="shared" si="19"/>
        <v>38390.642092635222</v>
      </c>
      <c r="F179" s="4">
        <f t="shared" si="20"/>
        <v>35600</v>
      </c>
      <c r="G179" s="23"/>
    </row>
    <row r="180" spans="1:8" ht="20.25" customHeight="1">
      <c r="A180" s="2">
        <v>179</v>
      </c>
      <c r="B180" s="4">
        <f t="shared" si="21"/>
        <v>200</v>
      </c>
      <c r="C180" s="4">
        <f t="shared" si="22"/>
        <v>38590.642092635222</v>
      </c>
      <c r="D180" s="4">
        <f t="shared" si="23"/>
        <v>32.158868410529351</v>
      </c>
      <c r="E180" s="4">
        <f t="shared" si="19"/>
        <v>38622.800961045752</v>
      </c>
      <c r="F180" s="4">
        <f t="shared" si="20"/>
        <v>35800</v>
      </c>
      <c r="G180" s="23"/>
    </row>
    <row r="181" spans="1:8" ht="20.25" customHeight="1">
      <c r="A181" s="11">
        <v>180</v>
      </c>
      <c r="B181" s="12">
        <f t="shared" si="21"/>
        <v>200</v>
      </c>
      <c r="C181" s="12">
        <f t="shared" si="22"/>
        <v>38822.800961045752</v>
      </c>
      <c r="D181" s="12">
        <f t="shared" si="23"/>
        <v>32.352334134204796</v>
      </c>
      <c r="E181" s="25">
        <f t="shared" si="19"/>
        <v>38855.15329517996</v>
      </c>
      <c r="F181" s="13">
        <f t="shared" si="20"/>
        <v>36000</v>
      </c>
      <c r="G181" s="24">
        <f>(0.26+$J$3/100)*$F$13</f>
        <v>624</v>
      </c>
      <c r="H181" s="14"/>
    </row>
    <row r="182" spans="1:8" ht="24.75" customHeight="1"/>
    <row r="183" spans="1:8" ht="37.5" customHeight="1">
      <c r="A183" s="17"/>
      <c r="B183" s="16">
        <f>SUM(B2:B181)</f>
        <v>36000</v>
      </c>
      <c r="C183" s="18"/>
      <c r="D183" s="18"/>
      <c r="E183" s="18"/>
      <c r="F183" s="18"/>
      <c r="G183" s="20">
        <f>+SUM(G2:G181)</f>
        <v>5040</v>
      </c>
      <c r="H183" s="19" t="s">
        <v>8</v>
      </c>
    </row>
    <row r="184" spans="1:8" ht="20.25" customHeight="1">
      <c r="B184" s="2" t="s">
        <v>9</v>
      </c>
    </row>
    <row r="185" spans="1:8" ht="20.25" customHeight="1"/>
    <row r="186" spans="1:8" ht="20.2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topLeftCell="A157" workbookViewId="0">
      <selection activeCell="F181" sqref="F181"/>
    </sheetView>
  </sheetViews>
  <sheetFormatPr defaultRowHeight="14.25"/>
  <sheetData>
    <row r="1" spans="1:5">
      <c r="A1">
        <v>200</v>
      </c>
      <c r="B1">
        <v>0.01</v>
      </c>
      <c r="C1">
        <f>A1</f>
        <v>200</v>
      </c>
      <c r="D1">
        <f>A1*$B$1/12</f>
        <v>0.16666666666666666</v>
      </c>
      <c r="E1">
        <f>A1+D1</f>
        <v>200.16666666666666</v>
      </c>
    </row>
    <row r="2" spans="1:5">
      <c r="A2">
        <v>200</v>
      </c>
      <c r="C2">
        <f>E1+A2</f>
        <v>400.16666666666663</v>
      </c>
      <c r="D2">
        <f>C2*$B$1/12</f>
        <v>0.33347222222222217</v>
      </c>
      <c r="E2">
        <f>C2+D2</f>
        <v>400.50013888888884</v>
      </c>
    </row>
    <row r="3" spans="1:5">
      <c r="A3">
        <v>200</v>
      </c>
      <c r="C3">
        <f t="shared" ref="C3:C66" si="0">E2+A3</f>
        <v>600.50013888888884</v>
      </c>
      <c r="D3">
        <f t="shared" ref="D3:D66" si="1">C3*$B$1/12</f>
        <v>0.50041678240740739</v>
      </c>
      <c r="E3">
        <f t="shared" ref="E3:E66" si="2">C3+D3</f>
        <v>601.0005556712963</v>
      </c>
    </row>
    <row r="4" spans="1:5">
      <c r="A4">
        <v>200</v>
      </c>
      <c r="C4">
        <f t="shared" si="0"/>
        <v>801.0005556712963</v>
      </c>
      <c r="D4">
        <f t="shared" si="1"/>
        <v>0.66750046305941357</v>
      </c>
      <c r="E4">
        <f t="shared" si="2"/>
        <v>801.66805613435577</v>
      </c>
    </row>
    <row r="5" spans="1:5">
      <c r="A5">
        <v>200</v>
      </c>
      <c r="C5">
        <f t="shared" si="0"/>
        <v>1001.6680561343558</v>
      </c>
      <c r="D5">
        <f t="shared" si="1"/>
        <v>0.83472338011196312</v>
      </c>
      <c r="E5">
        <f t="shared" si="2"/>
        <v>1002.5027795144678</v>
      </c>
    </row>
    <row r="6" spans="1:5">
      <c r="A6">
        <v>200</v>
      </c>
      <c r="C6">
        <f t="shared" si="0"/>
        <v>1202.5027795144679</v>
      </c>
      <c r="D6">
        <f t="shared" si="1"/>
        <v>1.0020856495953898</v>
      </c>
      <c r="E6">
        <f t="shared" si="2"/>
        <v>1203.5048651640632</v>
      </c>
    </row>
    <row r="7" spans="1:5">
      <c r="A7">
        <v>200</v>
      </c>
      <c r="C7">
        <f t="shared" si="0"/>
        <v>1403.5048651640632</v>
      </c>
      <c r="D7">
        <f t="shared" si="1"/>
        <v>1.1695873876367193</v>
      </c>
      <c r="E7">
        <f t="shared" si="2"/>
        <v>1404.6744525516999</v>
      </c>
    </row>
    <row r="8" spans="1:5">
      <c r="A8">
        <v>200</v>
      </c>
      <c r="C8">
        <f t="shared" si="0"/>
        <v>1604.6744525516999</v>
      </c>
      <c r="D8">
        <f t="shared" si="1"/>
        <v>1.33722871045975</v>
      </c>
      <c r="E8">
        <f t="shared" si="2"/>
        <v>1606.0116812621598</v>
      </c>
    </row>
    <row r="9" spans="1:5">
      <c r="A9">
        <v>200</v>
      </c>
      <c r="C9">
        <f t="shared" si="0"/>
        <v>1806.0116812621598</v>
      </c>
      <c r="D9">
        <f t="shared" si="1"/>
        <v>1.5050097343851332</v>
      </c>
      <c r="E9">
        <f t="shared" si="2"/>
        <v>1807.5166909965449</v>
      </c>
    </row>
    <row r="10" spans="1:5">
      <c r="A10">
        <v>200</v>
      </c>
      <c r="C10">
        <f t="shared" si="0"/>
        <v>2007.5166909965449</v>
      </c>
      <c r="D10">
        <f t="shared" si="1"/>
        <v>1.6729305758304542</v>
      </c>
      <c r="E10">
        <f t="shared" si="2"/>
        <v>2009.1896215723752</v>
      </c>
    </row>
    <row r="11" spans="1:5">
      <c r="A11">
        <v>200</v>
      </c>
      <c r="C11">
        <f t="shared" si="0"/>
        <v>2209.1896215723755</v>
      </c>
      <c r="D11">
        <f t="shared" si="1"/>
        <v>1.8409913513103129</v>
      </c>
      <c r="E11">
        <f t="shared" si="2"/>
        <v>2211.0306129236856</v>
      </c>
    </row>
    <row r="12" spans="1:5">
      <c r="A12">
        <v>200</v>
      </c>
      <c r="C12">
        <f t="shared" si="0"/>
        <v>2411.0306129236856</v>
      </c>
      <c r="D12">
        <f t="shared" si="1"/>
        <v>2.0091921774364048</v>
      </c>
      <c r="E12">
        <f t="shared" si="2"/>
        <v>2413.0398051011221</v>
      </c>
    </row>
    <row r="13" spans="1:5">
      <c r="A13">
        <v>200</v>
      </c>
      <c r="C13">
        <f t="shared" si="0"/>
        <v>2613.0398051011221</v>
      </c>
      <c r="D13">
        <f t="shared" si="1"/>
        <v>2.1775331709176018</v>
      </c>
      <c r="E13">
        <f t="shared" si="2"/>
        <v>2615.2173382720398</v>
      </c>
    </row>
    <row r="14" spans="1:5">
      <c r="A14">
        <v>200</v>
      </c>
      <c r="C14">
        <f t="shared" si="0"/>
        <v>2815.2173382720398</v>
      </c>
      <c r="D14">
        <f t="shared" si="1"/>
        <v>2.3460144485600334</v>
      </c>
      <c r="E14">
        <f t="shared" si="2"/>
        <v>2817.5633527206001</v>
      </c>
    </row>
    <row r="15" spans="1:5">
      <c r="A15">
        <v>200</v>
      </c>
      <c r="C15">
        <f t="shared" si="0"/>
        <v>3017.5633527206001</v>
      </c>
      <c r="D15">
        <f t="shared" si="1"/>
        <v>2.5146361272671669</v>
      </c>
      <c r="E15">
        <f t="shared" si="2"/>
        <v>3020.0779888478673</v>
      </c>
    </row>
    <row r="16" spans="1:5">
      <c r="A16">
        <v>200</v>
      </c>
      <c r="C16">
        <f t="shared" si="0"/>
        <v>3220.0779888478673</v>
      </c>
      <c r="D16">
        <f t="shared" si="1"/>
        <v>2.6833983240398891</v>
      </c>
      <c r="E16">
        <f t="shared" si="2"/>
        <v>3222.7613871719072</v>
      </c>
    </row>
    <row r="17" spans="1:5">
      <c r="A17">
        <v>200</v>
      </c>
      <c r="C17">
        <f t="shared" si="0"/>
        <v>3422.7613871719072</v>
      </c>
      <c r="D17">
        <f t="shared" si="1"/>
        <v>2.8523011559765892</v>
      </c>
      <c r="E17">
        <f t="shared" si="2"/>
        <v>3425.6136883278837</v>
      </c>
    </row>
    <row r="18" spans="1:5">
      <c r="A18">
        <v>200</v>
      </c>
      <c r="C18">
        <f t="shared" si="0"/>
        <v>3625.6136883278837</v>
      </c>
      <c r="D18">
        <f t="shared" si="1"/>
        <v>3.0213447402732361</v>
      </c>
      <c r="E18">
        <f t="shared" si="2"/>
        <v>3628.6350330681571</v>
      </c>
    </row>
    <row r="19" spans="1:5">
      <c r="A19">
        <v>200</v>
      </c>
      <c r="C19">
        <f t="shared" si="0"/>
        <v>3828.6350330681571</v>
      </c>
      <c r="D19">
        <f t="shared" si="1"/>
        <v>3.1905291942234641</v>
      </c>
      <c r="E19">
        <f t="shared" si="2"/>
        <v>3831.8255622623806</v>
      </c>
    </row>
    <row r="20" spans="1:5">
      <c r="A20">
        <v>200</v>
      </c>
      <c r="C20">
        <f t="shared" si="0"/>
        <v>4031.8255622623806</v>
      </c>
      <c r="D20">
        <f t="shared" si="1"/>
        <v>3.3598546352186509</v>
      </c>
      <c r="E20">
        <f t="shared" si="2"/>
        <v>4035.1854168975992</v>
      </c>
    </row>
    <row r="21" spans="1:5">
      <c r="A21">
        <v>200</v>
      </c>
      <c r="C21">
        <f t="shared" si="0"/>
        <v>4235.1854168975988</v>
      </c>
      <c r="D21">
        <f t="shared" si="1"/>
        <v>3.5293211807479992</v>
      </c>
      <c r="E21">
        <f t="shared" si="2"/>
        <v>4238.7147380783472</v>
      </c>
    </row>
    <row r="22" spans="1:5">
      <c r="A22">
        <v>200</v>
      </c>
      <c r="C22">
        <f t="shared" si="0"/>
        <v>4438.7147380783472</v>
      </c>
      <c r="D22">
        <f t="shared" si="1"/>
        <v>3.6989289483986227</v>
      </c>
      <c r="E22">
        <f t="shared" si="2"/>
        <v>4442.4136670267462</v>
      </c>
    </row>
    <row r="23" spans="1:5">
      <c r="A23">
        <v>200</v>
      </c>
      <c r="C23">
        <f t="shared" si="0"/>
        <v>4642.4136670267462</v>
      </c>
      <c r="D23">
        <f t="shared" si="1"/>
        <v>3.868678055855622</v>
      </c>
      <c r="E23">
        <f t="shared" si="2"/>
        <v>4646.2823450826018</v>
      </c>
    </row>
    <row r="24" spans="1:5">
      <c r="A24">
        <v>200</v>
      </c>
      <c r="C24">
        <f t="shared" si="0"/>
        <v>4846.2823450826018</v>
      </c>
      <c r="D24">
        <f t="shared" si="1"/>
        <v>4.0385686209021685</v>
      </c>
      <c r="E24">
        <f t="shared" si="2"/>
        <v>4850.3209137035037</v>
      </c>
    </row>
    <row r="25" spans="1:5">
      <c r="A25">
        <v>200</v>
      </c>
      <c r="C25">
        <f t="shared" si="0"/>
        <v>5050.3209137035037</v>
      </c>
      <c r="D25">
        <f t="shared" si="1"/>
        <v>4.2086007614195866</v>
      </c>
      <c r="E25">
        <f t="shared" si="2"/>
        <v>5054.5295144649235</v>
      </c>
    </row>
    <row r="26" spans="1:5">
      <c r="A26">
        <v>200</v>
      </c>
      <c r="C26">
        <f t="shared" si="0"/>
        <v>5254.5295144649235</v>
      </c>
      <c r="D26">
        <f t="shared" si="1"/>
        <v>4.3787745953874362</v>
      </c>
      <c r="E26">
        <f t="shared" si="2"/>
        <v>5258.9082890603113</v>
      </c>
    </row>
    <row r="27" spans="1:5">
      <c r="A27">
        <v>200</v>
      </c>
      <c r="C27">
        <f t="shared" si="0"/>
        <v>5458.9082890603113</v>
      </c>
      <c r="D27">
        <f t="shared" si="1"/>
        <v>4.5490902408835927</v>
      </c>
      <c r="E27">
        <f t="shared" si="2"/>
        <v>5463.457379301195</v>
      </c>
    </row>
    <row r="28" spans="1:5">
      <c r="A28">
        <v>200</v>
      </c>
      <c r="C28">
        <f t="shared" si="0"/>
        <v>5663.457379301195</v>
      </c>
      <c r="D28">
        <f t="shared" si="1"/>
        <v>4.7195478160843294</v>
      </c>
      <c r="E28">
        <f t="shared" si="2"/>
        <v>5668.1769271172798</v>
      </c>
    </row>
    <row r="29" spans="1:5">
      <c r="A29">
        <v>200</v>
      </c>
      <c r="C29">
        <f t="shared" si="0"/>
        <v>5868.1769271172798</v>
      </c>
      <c r="D29">
        <f t="shared" si="1"/>
        <v>4.8901474392643998</v>
      </c>
      <c r="E29">
        <f t="shared" si="2"/>
        <v>5873.067074556544</v>
      </c>
    </row>
    <row r="30" spans="1:5">
      <c r="A30">
        <v>200</v>
      </c>
      <c r="C30">
        <f t="shared" si="0"/>
        <v>6073.067074556544</v>
      </c>
      <c r="D30">
        <f t="shared" si="1"/>
        <v>5.0608892287971203</v>
      </c>
      <c r="E30">
        <f t="shared" si="2"/>
        <v>6078.1279637853413</v>
      </c>
    </row>
    <row r="31" spans="1:5">
      <c r="A31">
        <v>200</v>
      </c>
      <c r="C31">
        <f t="shared" si="0"/>
        <v>6278.1279637853413</v>
      </c>
      <c r="D31">
        <f t="shared" si="1"/>
        <v>5.2317733031544513</v>
      </c>
      <c r="E31">
        <f t="shared" si="2"/>
        <v>6283.3597370884954</v>
      </c>
    </row>
    <row r="32" spans="1:5">
      <c r="A32">
        <v>200</v>
      </c>
      <c r="C32">
        <f t="shared" si="0"/>
        <v>6483.3597370884954</v>
      </c>
      <c r="D32">
        <f t="shared" si="1"/>
        <v>5.4027997809070802</v>
      </c>
      <c r="E32">
        <f t="shared" si="2"/>
        <v>6488.7625368694025</v>
      </c>
    </row>
    <row r="33" spans="1:5">
      <c r="A33">
        <v>200</v>
      </c>
      <c r="C33">
        <f t="shared" si="0"/>
        <v>6688.7625368694025</v>
      </c>
      <c r="D33">
        <f t="shared" si="1"/>
        <v>5.5739687807245026</v>
      </c>
      <c r="E33">
        <f t="shared" si="2"/>
        <v>6694.336505650127</v>
      </c>
    </row>
    <row r="34" spans="1:5">
      <c r="A34">
        <v>200</v>
      </c>
      <c r="C34">
        <f t="shared" si="0"/>
        <v>6894.336505650127</v>
      </c>
      <c r="D34">
        <f t="shared" si="1"/>
        <v>5.7452804213751065</v>
      </c>
      <c r="E34">
        <f t="shared" si="2"/>
        <v>6900.0817860715024</v>
      </c>
    </row>
    <row r="35" spans="1:5">
      <c r="A35">
        <v>200</v>
      </c>
      <c r="C35">
        <f t="shared" si="0"/>
        <v>7100.0817860715024</v>
      </c>
      <c r="D35">
        <f t="shared" si="1"/>
        <v>5.9167348217262523</v>
      </c>
      <c r="E35">
        <f t="shared" si="2"/>
        <v>7105.9985208932285</v>
      </c>
    </row>
    <row r="36" spans="1:5">
      <c r="A36">
        <v>200</v>
      </c>
      <c r="C36">
        <f t="shared" si="0"/>
        <v>7305.9985208932285</v>
      </c>
      <c r="D36">
        <f t="shared" si="1"/>
        <v>6.0883321007443572</v>
      </c>
      <c r="E36">
        <f t="shared" si="2"/>
        <v>7312.0868529939726</v>
      </c>
    </row>
    <row r="37" spans="1:5">
      <c r="A37">
        <v>200</v>
      </c>
      <c r="C37">
        <f t="shared" si="0"/>
        <v>7512.0868529939726</v>
      </c>
      <c r="D37">
        <f t="shared" si="1"/>
        <v>6.2600723774949776</v>
      </c>
      <c r="E37">
        <f t="shared" si="2"/>
        <v>7518.3469253714675</v>
      </c>
    </row>
    <row r="38" spans="1:5">
      <c r="A38">
        <v>200</v>
      </c>
      <c r="C38">
        <f t="shared" si="0"/>
        <v>7718.3469253714675</v>
      </c>
      <c r="D38">
        <f t="shared" si="1"/>
        <v>6.4319557711428894</v>
      </c>
      <c r="E38">
        <f t="shared" si="2"/>
        <v>7724.7788811426108</v>
      </c>
    </row>
    <row r="39" spans="1:5">
      <c r="A39">
        <v>200</v>
      </c>
      <c r="C39">
        <f t="shared" si="0"/>
        <v>7924.7788811426108</v>
      </c>
      <c r="D39">
        <f t="shared" si="1"/>
        <v>6.6039824009521757</v>
      </c>
      <c r="E39">
        <f t="shared" si="2"/>
        <v>7931.382863543563</v>
      </c>
    </row>
    <row r="40" spans="1:5">
      <c r="A40">
        <v>200</v>
      </c>
      <c r="C40">
        <f t="shared" si="0"/>
        <v>8131.382863543563</v>
      </c>
      <c r="D40">
        <f t="shared" si="1"/>
        <v>6.7761523862863022</v>
      </c>
      <c r="E40">
        <f t="shared" si="2"/>
        <v>8138.1590159298494</v>
      </c>
    </row>
    <row r="41" spans="1:5">
      <c r="A41">
        <v>200</v>
      </c>
      <c r="C41">
        <f t="shared" si="0"/>
        <v>8338.1590159298503</v>
      </c>
      <c r="D41">
        <f t="shared" si="1"/>
        <v>6.948465846608209</v>
      </c>
      <c r="E41">
        <f t="shared" si="2"/>
        <v>8345.1074817764584</v>
      </c>
    </row>
    <row r="42" spans="1:5">
      <c r="A42">
        <v>200</v>
      </c>
      <c r="C42">
        <f t="shared" si="0"/>
        <v>8545.1074817764584</v>
      </c>
      <c r="D42">
        <f t="shared" si="1"/>
        <v>7.120922901480383</v>
      </c>
      <c r="E42">
        <f t="shared" si="2"/>
        <v>8552.2284046779387</v>
      </c>
    </row>
    <row r="43" spans="1:5">
      <c r="A43">
        <v>200</v>
      </c>
      <c r="C43">
        <f t="shared" si="0"/>
        <v>8752.2284046779387</v>
      </c>
      <c r="D43">
        <f t="shared" si="1"/>
        <v>7.2935236705649489</v>
      </c>
      <c r="E43">
        <f t="shared" si="2"/>
        <v>8759.5219283485039</v>
      </c>
    </row>
    <row r="44" spans="1:5">
      <c r="A44">
        <v>200</v>
      </c>
      <c r="C44">
        <f t="shared" si="0"/>
        <v>8959.5219283485039</v>
      </c>
      <c r="D44">
        <f t="shared" si="1"/>
        <v>7.4662682736237533</v>
      </c>
      <c r="E44">
        <f t="shared" si="2"/>
        <v>8966.9881966221274</v>
      </c>
    </row>
    <row r="45" spans="1:5">
      <c r="A45">
        <v>200</v>
      </c>
      <c r="C45">
        <f t="shared" si="0"/>
        <v>9166.9881966221274</v>
      </c>
      <c r="D45">
        <f t="shared" si="1"/>
        <v>7.6391568305184387</v>
      </c>
      <c r="E45">
        <f t="shared" si="2"/>
        <v>9174.6273534526463</v>
      </c>
    </row>
    <row r="46" spans="1:5">
      <c r="A46">
        <v>200</v>
      </c>
      <c r="C46">
        <f t="shared" si="0"/>
        <v>9374.6273534526463</v>
      </c>
      <c r="D46">
        <f t="shared" si="1"/>
        <v>7.8121894612105391</v>
      </c>
      <c r="E46">
        <f t="shared" si="2"/>
        <v>9382.4395429138567</v>
      </c>
    </row>
    <row r="47" spans="1:5">
      <c r="A47">
        <v>200</v>
      </c>
      <c r="C47">
        <f t="shared" si="0"/>
        <v>9582.4395429138567</v>
      </c>
      <c r="D47">
        <f t="shared" si="1"/>
        <v>7.9853662857615477</v>
      </c>
      <c r="E47">
        <f t="shared" si="2"/>
        <v>9590.4249091996189</v>
      </c>
    </row>
    <row r="48" spans="1:5">
      <c r="A48">
        <v>200</v>
      </c>
      <c r="C48">
        <f t="shared" si="0"/>
        <v>9790.4249091996189</v>
      </c>
      <c r="D48">
        <f t="shared" si="1"/>
        <v>8.1586874243330154</v>
      </c>
      <c r="E48">
        <f t="shared" si="2"/>
        <v>9798.583596623952</v>
      </c>
    </row>
    <row r="49" spans="1:5">
      <c r="A49">
        <v>200</v>
      </c>
      <c r="C49">
        <f t="shared" si="0"/>
        <v>9998.583596623952</v>
      </c>
      <c r="D49">
        <f t="shared" si="1"/>
        <v>8.3321529971866273</v>
      </c>
      <c r="E49">
        <f t="shared" si="2"/>
        <v>10006.915749621139</v>
      </c>
    </row>
    <row r="50" spans="1:5">
      <c r="A50">
        <v>200</v>
      </c>
      <c r="C50">
        <f t="shared" si="0"/>
        <v>10206.915749621139</v>
      </c>
      <c r="D50">
        <f t="shared" si="1"/>
        <v>8.5057631246842824</v>
      </c>
      <c r="E50">
        <f t="shared" si="2"/>
        <v>10215.421512745823</v>
      </c>
    </row>
    <row r="51" spans="1:5">
      <c r="A51">
        <v>200</v>
      </c>
      <c r="C51">
        <f t="shared" si="0"/>
        <v>10415.421512745823</v>
      </c>
      <c r="D51">
        <f t="shared" si="1"/>
        <v>8.6795179272881864</v>
      </c>
      <c r="E51">
        <f t="shared" si="2"/>
        <v>10424.101030673111</v>
      </c>
    </row>
    <row r="52" spans="1:5">
      <c r="A52">
        <v>200</v>
      </c>
      <c r="C52">
        <f t="shared" si="0"/>
        <v>10624.101030673111</v>
      </c>
      <c r="D52">
        <f t="shared" si="1"/>
        <v>8.8534175255609266</v>
      </c>
      <c r="E52">
        <f t="shared" si="2"/>
        <v>10632.954448198672</v>
      </c>
    </row>
    <row r="53" spans="1:5">
      <c r="A53">
        <v>200</v>
      </c>
      <c r="C53">
        <f t="shared" si="0"/>
        <v>10832.954448198672</v>
      </c>
      <c r="D53">
        <f t="shared" si="1"/>
        <v>9.0274620401655614</v>
      </c>
      <c r="E53">
        <f t="shared" si="2"/>
        <v>10841.981910238837</v>
      </c>
    </row>
    <row r="54" spans="1:5">
      <c r="A54">
        <v>200</v>
      </c>
      <c r="C54">
        <f t="shared" si="0"/>
        <v>11041.981910238837</v>
      </c>
      <c r="D54">
        <f t="shared" si="1"/>
        <v>9.2016515918656978</v>
      </c>
      <c r="E54">
        <f t="shared" si="2"/>
        <v>11051.183561830703</v>
      </c>
    </row>
    <row r="55" spans="1:5">
      <c r="A55">
        <v>200</v>
      </c>
      <c r="C55">
        <f t="shared" si="0"/>
        <v>11251.183561830703</v>
      </c>
      <c r="D55">
        <f t="shared" si="1"/>
        <v>9.375986301525586</v>
      </c>
      <c r="E55">
        <f t="shared" si="2"/>
        <v>11260.559548132229</v>
      </c>
    </row>
    <row r="56" spans="1:5">
      <c r="A56">
        <v>200</v>
      </c>
      <c r="C56">
        <f t="shared" si="0"/>
        <v>11460.559548132229</v>
      </c>
      <c r="D56">
        <f t="shared" si="1"/>
        <v>9.550466290110192</v>
      </c>
      <c r="E56">
        <f t="shared" si="2"/>
        <v>11470.110014422338</v>
      </c>
    </row>
    <row r="57" spans="1:5">
      <c r="A57">
        <v>200</v>
      </c>
      <c r="C57">
        <f t="shared" si="0"/>
        <v>11670.110014422338</v>
      </c>
      <c r="D57">
        <f t="shared" si="1"/>
        <v>9.725091678685283</v>
      </c>
      <c r="E57">
        <f t="shared" si="2"/>
        <v>11679.835106101023</v>
      </c>
    </row>
    <row r="58" spans="1:5">
      <c r="A58">
        <v>200</v>
      </c>
      <c r="C58">
        <f t="shared" si="0"/>
        <v>11879.835106101023</v>
      </c>
      <c r="D58">
        <f t="shared" si="1"/>
        <v>9.8998625884175198</v>
      </c>
      <c r="E58">
        <f t="shared" si="2"/>
        <v>11889.734968689441</v>
      </c>
    </row>
    <row r="59" spans="1:5">
      <c r="A59">
        <v>200</v>
      </c>
      <c r="C59">
        <f t="shared" si="0"/>
        <v>12089.734968689441</v>
      </c>
      <c r="D59">
        <f t="shared" si="1"/>
        <v>10.074779140574535</v>
      </c>
      <c r="E59">
        <f t="shared" si="2"/>
        <v>12099.809747830015</v>
      </c>
    </row>
    <row r="60" spans="1:5">
      <c r="A60">
        <v>200</v>
      </c>
      <c r="C60">
        <f t="shared" si="0"/>
        <v>12299.809747830015</v>
      </c>
      <c r="D60">
        <f t="shared" si="1"/>
        <v>10.249841456525013</v>
      </c>
      <c r="E60">
        <f t="shared" si="2"/>
        <v>12310.05958928654</v>
      </c>
    </row>
    <row r="61" spans="1:5">
      <c r="A61">
        <v>200</v>
      </c>
      <c r="C61">
        <f t="shared" si="0"/>
        <v>12510.05958928654</v>
      </c>
      <c r="D61">
        <f t="shared" si="1"/>
        <v>10.425049657738784</v>
      </c>
      <c r="E61">
        <f t="shared" si="2"/>
        <v>12520.484638944279</v>
      </c>
    </row>
    <row r="62" spans="1:5">
      <c r="A62">
        <v>200</v>
      </c>
      <c r="C62">
        <f t="shared" si="0"/>
        <v>12720.484638944279</v>
      </c>
      <c r="D62">
        <f t="shared" si="1"/>
        <v>10.6004038657869</v>
      </c>
      <c r="E62">
        <f t="shared" si="2"/>
        <v>12731.085042810066</v>
      </c>
    </row>
    <row r="63" spans="1:5">
      <c r="A63">
        <v>200</v>
      </c>
      <c r="C63">
        <f t="shared" si="0"/>
        <v>12931.085042810066</v>
      </c>
      <c r="D63">
        <f t="shared" si="1"/>
        <v>10.775904202341721</v>
      </c>
      <c r="E63">
        <f t="shared" si="2"/>
        <v>12941.860947012407</v>
      </c>
    </row>
    <row r="64" spans="1:5">
      <c r="A64">
        <v>200</v>
      </c>
      <c r="C64">
        <f t="shared" si="0"/>
        <v>13141.860947012407</v>
      </c>
      <c r="D64">
        <f t="shared" si="1"/>
        <v>10.951550789177006</v>
      </c>
      <c r="E64">
        <f t="shared" si="2"/>
        <v>13152.812497801584</v>
      </c>
    </row>
    <row r="65" spans="1:5">
      <c r="A65">
        <v>200</v>
      </c>
      <c r="C65">
        <f t="shared" si="0"/>
        <v>13352.812497801584</v>
      </c>
      <c r="D65">
        <f t="shared" si="1"/>
        <v>11.127343748167988</v>
      </c>
      <c r="E65">
        <f t="shared" si="2"/>
        <v>13363.939841549753</v>
      </c>
    </row>
    <row r="66" spans="1:5">
      <c r="A66">
        <v>200</v>
      </c>
      <c r="C66">
        <f t="shared" si="0"/>
        <v>13563.939841549753</v>
      </c>
      <c r="D66">
        <f t="shared" si="1"/>
        <v>11.303283201291462</v>
      </c>
      <c r="E66">
        <f t="shared" si="2"/>
        <v>13575.243124751045</v>
      </c>
    </row>
    <row r="67" spans="1:5">
      <c r="A67">
        <v>200</v>
      </c>
      <c r="C67">
        <f t="shared" ref="C67:C130" si="3">E66+A67</f>
        <v>13775.243124751045</v>
      </c>
      <c r="D67">
        <f t="shared" ref="D67:D130" si="4">C67*$B$1/12</f>
        <v>11.479369270625872</v>
      </c>
      <c r="E67">
        <f t="shared" ref="E67:E130" si="5">C67+D67</f>
        <v>13786.722494021671</v>
      </c>
    </row>
    <row r="68" spans="1:5">
      <c r="A68">
        <v>200</v>
      </c>
      <c r="C68">
        <f t="shared" si="3"/>
        <v>13986.722494021671</v>
      </c>
      <c r="D68">
        <f t="shared" si="4"/>
        <v>11.655602078351393</v>
      </c>
      <c r="E68">
        <f t="shared" si="5"/>
        <v>13998.378096100023</v>
      </c>
    </row>
    <row r="69" spans="1:5">
      <c r="A69">
        <v>200</v>
      </c>
      <c r="C69">
        <f t="shared" si="3"/>
        <v>14198.378096100023</v>
      </c>
      <c r="D69">
        <f t="shared" si="4"/>
        <v>11.831981746750019</v>
      </c>
      <c r="E69">
        <f t="shared" si="5"/>
        <v>14210.210077846774</v>
      </c>
    </row>
    <row r="70" spans="1:5">
      <c r="A70">
        <v>200</v>
      </c>
      <c r="C70">
        <f t="shared" si="3"/>
        <v>14410.210077846774</v>
      </c>
      <c r="D70">
        <f t="shared" si="4"/>
        <v>12.008508398205644</v>
      </c>
      <c r="E70">
        <f t="shared" si="5"/>
        <v>14422.218586244979</v>
      </c>
    </row>
    <row r="71" spans="1:5">
      <c r="A71">
        <v>200</v>
      </c>
      <c r="C71">
        <f t="shared" si="3"/>
        <v>14622.218586244979</v>
      </c>
      <c r="D71">
        <f t="shared" si="4"/>
        <v>12.185182155204147</v>
      </c>
      <c r="E71">
        <f t="shared" si="5"/>
        <v>14634.403768400183</v>
      </c>
    </row>
    <row r="72" spans="1:5">
      <c r="A72">
        <v>200</v>
      </c>
      <c r="C72">
        <f t="shared" si="3"/>
        <v>14834.403768400183</v>
      </c>
      <c r="D72">
        <f t="shared" si="4"/>
        <v>12.362003140333487</v>
      </c>
      <c r="E72">
        <f t="shared" si="5"/>
        <v>14846.765771540517</v>
      </c>
    </row>
    <row r="73" spans="1:5">
      <c r="A73">
        <v>200</v>
      </c>
      <c r="C73">
        <f t="shared" si="3"/>
        <v>15046.765771540517</v>
      </c>
      <c r="D73">
        <f t="shared" si="4"/>
        <v>12.538971476283765</v>
      </c>
      <c r="E73">
        <f t="shared" si="5"/>
        <v>15059.304743016801</v>
      </c>
    </row>
    <row r="74" spans="1:5">
      <c r="A74">
        <v>200</v>
      </c>
      <c r="C74">
        <f t="shared" si="3"/>
        <v>15259.304743016801</v>
      </c>
      <c r="D74">
        <f t="shared" si="4"/>
        <v>12.716087285847335</v>
      </c>
      <c r="E74">
        <f t="shared" si="5"/>
        <v>15272.020830302648</v>
      </c>
    </row>
    <row r="75" spans="1:5">
      <c r="A75">
        <v>200</v>
      </c>
      <c r="C75">
        <f t="shared" si="3"/>
        <v>15472.020830302648</v>
      </c>
      <c r="D75">
        <f t="shared" si="4"/>
        <v>12.893350691918874</v>
      </c>
      <c r="E75">
        <f t="shared" si="5"/>
        <v>15484.914180994567</v>
      </c>
    </row>
    <row r="76" spans="1:5">
      <c r="A76">
        <v>200</v>
      </c>
      <c r="C76">
        <f t="shared" si="3"/>
        <v>15684.914180994567</v>
      </c>
      <c r="D76">
        <f t="shared" si="4"/>
        <v>13.070761817495473</v>
      </c>
      <c r="E76">
        <f t="shared" si="5"/>
        <v>15697.984942812061</v>
      </c>
    </row>
    <row r="77" spans="1:5">
      <c r="A77">
        <v>200</v>
      </c>
      <c r="C77">
        <f t="shared" si="3"/>
        <v>15897.984942812061</v>
      </c>
      <c r="D77">
        <f t="shared" si="4"/>
        <v>13.248320785676718</v>
      </c>
      <c r="E77">
        <f t="shared" si="5"/>
        <v>15911.233263597738</v>
      </c>
    </row>
    <row r="78" spans="1:5">
      <c r="A78">
        <v>200</v>
      </c>
      <c r="C78">
        <f t="shared" si="3"/>
        <v>16111.233263597738</v>
      </c>
      <c r="D78">
        <f t="shared" si="4"/>
        <v>13.426027719664782</v>
      </c>
      <c r="E78">
        <f t="shared" si="5"/>
        <v>16124.659291317403</v>
      </c>
    </row>
    <row r="79" spans="1:5">
      <c r="A79">
        <v>200</v>
      </c>
      <c r="C79">
        <f t="shared" si="3"/>
        <v>16324.659291317403</v>
      </c>
      <c r="D79">
        <f t="shared" si="4"/>
        <v>13.603882742764503</v>
      </c>
      <c r="E79">
        <f t="shared" si="5"/>
        <v>16338.263174060166</v>
      </c>
    </row>
    <row r="80" spans="1:5">
      <c r="A80">
        <v>200</v>
      </c>
      <c r="C80">
        <f t="shared" si="3"/>
        <v>16538.263174060165</v>
      </c>
      <c r="D80">
        <f t="shared" si="4"/>
        <v>13.781885978383471</v>
      </c>
      <c r="E80">
        <f t="shared" si="5"/>
        <v>16552.045060038548</v>
      </c>
    </row>
    <row r="81" spans="1:5">
      <c r="A81">
        <v>200</v>
      </c>
      <c r="C81">
        <f t="shared" si="3"/>
        <v>16752.045060038548</v>
      </c>
      <c r="D81">
        <f t="shared" si="4"/>
        <v>13.960037550032125</v>
      </c>
      <c r="E81">
        <f t="shared" si="5"/>
        <v>16766.005097588579</v>
      </c>
    </row>
    <row r="82" spans="1:5">
      <c r="A82">
        <v>200</v>
      </c>
      <c r="C82">
        <f t="shared" si="3"/>
        <v>16966.005097588579</v>
      </c>
      <c r="D82">
        <f t="shared" si="4"/>
        <v>14.138337581323816</v>
      </c>
      <c r="E82">
        <f t="shared" si="5"/>
        <v>16980.143435169903</v>
      </c>
    </row>
    <row r="83" spans="1:5">
      <c r="A83">
        <v>200</v>
      </c>
      <c r="C83">
        <f t="shared" si="3"/>
        <v>17180.143435169903</v>
      </c>
      <c r="D83">
        <f t="shared" si="4"/>
        <v>14.31678619597492</v>
      </c>
      <c r="E83">
        <f t="shared" si="5"/>
        <v>17194.460221365876</v>
      </c>
    </row>
    <row r="84" spans="1:5">
      <c r="A84">
        <v>200</v>
      </c>
      <c r="C84">
        <f t="shared" si="3"/>
        <v>17394.460221365876</v>
      </c>
      <c r="D84">
        <f t="shared" si="4"/>
        <v>14.495383517804896</v>
      </c>
      <c r="E84">
        <f t="shared" si="5"/>
        <v>17408.955604883682</v>
      </c>
    </row>
    <row r="85" spans="1:5">
      <c r="A85">
        <v>200</v>
      </c>
      <c r="C85">
        <f t="shared" si="3"/>
        <v>17608.955604883682</v>
      </c>
      <c r="D85">
        <f t="shared" si="4"/>
        <v>14.6741296707364</v>
      </c>
      <c r="E85">
        <f t="shared" si="5"/>
        <v>17623.629734554419</v>
      </c>
    </row>
    <row r="86" spans="1:5">
      <c r="A86">
        <v>200</v>
      </c>
      <c r="C86">
        <f t="shared" si="3"/>
        <v>17823.629734554419</v>
      </c>
      <c r="D86">
        <f t="shared" si="4"/>
        <v>14.85302477879535</v>
      </c>
      <c r="E86">
        <f t="shared" si="5"/>
        <v>17838.482759333216</v>
      </c>
    </row>
    <row r="87" spans="1:5">
      <c r="A87">
        <v>200</v>
      </c>
      <c r="C87">
        <f t="shared" si="3"/>
        <v>18038.482759333216</v>
      </c>
      <c r="D87">
        <f t="shared" si="4"/>
        <v>15.032068966111012</v>
      </c>
      <c r="E87">
        <f t="shared" si="5"/>
        <v>18053.514828299325</v>
      </c>
    </row>
    <row r="88" spans="1:5">
      <c r="A88">
        <v>200</v>
      </c>
      <c r="C88">
        <f t="shared" si="3"/>
        <v>18253.514828299325</v>
      </c>
      <c r="D88">
        <f t="shared" si="4"/>
        <v>15.211262356916103</v>
      </c>
      <c r="E88">
        <f t="shared" si="5"/>
        <v>18268.726090656241</v>
      </c>
    </row>
    <row r="89" spans="1:5">
      <c r="A89">
        <v>200</v>
      </c>
      <c r="C89">
        <f t="shared" si="3"/>
        <v>18468.726090656241</v>
      </c>
      <c r="D89">
        <f t="shared" si="4"/>
        <v>15.390605075546867</v>
      </c>
      <c r="E89">
        <f t="shared" si="5"/>
        <v>18484.116695731787</v>
      </c>
    </row>
    <row r="90" spans="1:5">
      <c r="A90">
        <v>200</v>
      </c>
      <c r="C90">
        <f t="shared" si="3"/>
        <v>18684.116695731787</v>
      </c>
      <c r="D90">
        <f t="shared" si="4"/>
        <v>15.570097246443156</v>
      </c>
      <c r="E90">
        <f t="shared" si="5"/>
        <v>18699.686792978231</v>
      </c>
    </row>
    <row r="91" spans="1:5">
      <c r="A91">
        <v>200</v>
      </c>
      <c r="C91">
        <f t="shared" si="3"/>
        <v>18899.686792978231</v>
      </c>
      <c r="D91">
        <f t="shared" si="4"/>
        <v>15.749738994148528</v>
      </c>
      <c r="E91">
        <f t="shared" si="5"/>
        <v>18915.43653197238</v>
      </c>
    </row>
    <row r="92" spans="1:5">
      <c r="A92">
        <v>200</v>
      </c>
      <c r="C92">
        <f t="shared" si="3"/>
        <v>19115.43653197238</v>
      </c>
      <c r="D92">
        <f t="shared" si="4"/>
        <v>15.929530443310318</v>
      </c>
      <c r="E92">
        <f t="shared" si="5"/>
        <v>19131.366062415691</v>
      </c>
    </row>
    <row r="93" spans="1:5">
      <c r="A93">
        <v>200</v>
      </c>
      <c r="C93">
        <f t="shared" si="3"/>
        <v>19331.366062415691</v>
      </c>
      <c r="D93">
        <f t="shared" si="4"/>
        <v>16.109471718679742</v>
      </c>
      <c r="E93">
        <f t="shared" si="5"/>
        <v>19347.47553413437</v>
      </c>
    </row>
    <row r="94" spans="1:5">
      <c r="A94">
        <v>200</v>
      </c>
      <c r="C94">
        <f t="shared" si="3"/>
        <v>19547.47553413437</v>
      </c>
      <c r="D94">
        <f t="shared" si="4"/>
        <v>16.289562945111975</v>
      </c>
      <c r="E94">
        <f t="shared" si="5"/>
        <v>19563.765097079482</v>
      </c>
    </row>
    <row r="95" spans="1:5">
      <c r="A95">
        <v>200</v>
      </c>
      <c r="C95">
        <f t="shared" si="3"/>
        <v>19763.765097079482</v>
      </c>
      <c r="D95">
        <f t="shared" si="4"/>
        <v>16.469804247566234</v>
      </c>
      <c r="E95">
        <f t="shared" si="5"/>
        <v>19780.234901327047</v>
      </c>
    </row>
    <row r="96" spans="1:5">
      <c r="A96">
        <v>200</v>
      </c>
      <c r="C96">
        <f t="shared" si="3"/>
        <v>19980.234901327047</v>
      </c>
      <c r="D96">
        <f t="shared" si="4"/>
        <v>16.650195751105873</v>
      </c>
      <c r="E96">
        <f t="shared" si="5"/>
        <v>19996.885097078153</v>
      </c>
    </row>
    <row r="97" spans="1:5">
      <c r="A97">
        <v>200</v>
      </c>
      <c r="C97">
        <f t="shared" si="3"/>
        <v>20196.885097078153</v>
      </c>
      <c r="D97">
        <f t="shared" si="4"/>
        <v>16.830737580898461</v>
      </c>
      <c r="E97">
        <f t="shared" si="5"/>
        <v>20213.715834659051</v>
      </c>
    </row>
    <row r="98" spans="1:5">
      <c r="A98">
        <v>200</v>
      </c>
      <c r="C98">
        <f t="shared" si="3"/>
        <v>20413.715834659051</v>
      </c>
      <c r="D98">
        <f t="shared" si="4"/>
        <v>17.011429862215877</v>
      </c>
      <c r="E98">
        <f t="shared" si="5"/>
        <v>20430.727264521269</v>
      </c>
    </row>
    <row r="99" spans="1:5">
      <c r="A99">
        <v>200</v>
      </c>
      <c r="C99">
        <f t="shared" si="3"/>
        <v>20630.727264521269</v>
      </c>
      <c r="D99">
        <f t="shared" si="4"/>
        <v>17.192272720434392</v>
      </c>
      <c r="E99">
        <f t="shared" si="5"/>
        <v>20647.919537241702</v>
      </c>
    </row>
    <row r="100" spans="1:5">
      <c r="A100">
        <v>200</v>
      </c>
      <c r="C100">
        <f t="shared" si="3"/>
        <v>20847.919537241702</v>
      </c>
      <c r="D100">
        <f t="shared" si="4"/>
        <v>17.373266281034752</v>
      </c>
      <c r="E100">
        <f t="shared" si="5"/>
        <v>20865.292803522738</v>
      </c>
    </row>
    <row r="101" spans="1:5">
      <c r="A101">
        <v>200</v>
      </c>
      <c r="C101">
        <f t="shared" si="3"/>
        <v>21065.292803522738</v>
      </c>
      <c r="D101">
        <f t="shared" si="4"/>
        <v>17.55441066960228</v>
      </c>
      <c r="E101">
        <f t="shared" si="5"/>
        <v>21082.847214192341</v>
      </c>
    </row>
    <row r="102" spans="1:5">
      <c r="A102">
        <v>200</v>
      </c>
      <c r="C102">
        <f t="shared" si="3"/>
        <v>21282.847214192341</v>
      </c>
      <c r="D102">
        <f t="shared" si="4"/>
        <v>17.735706011826952</v>
      </c>
      <c r="E102">
        <f t="shared" si="5"/>
        <v>21300.582920204168</v>
      </c>
    </row>
    <row r="103" spans="1:5">
      <c r="A103">
        <v>200</v>
      </c>
      <c r="C103">
        <f t="shared" si="3"/>
        <v>21500.582920204168</v>
      </c>
      <c r="D103">
        <f t="shared" si="4"/>
        <v>17.917152433503475</v>
      </c>
      <c r="E103">
        <f t="shared" si="5"/>
        <v>21518.500072637671</v>
      </c>
    </row>
    <row r="104" spans="1:5">
      <c r="A104">
        <v>200</v>
      </c>
      <c r="C104">
        <f t="shared" si="3"/>
        <v>21718.500072637671</v>
      </c>
      <c r="D104">
        <f t="shared" si="4"/>
        <v>18.098750060531394</v>
      </c>
      <c r="E104">
        <f t="shared" si="5"/>
        <v>21736.598822698201</v>
      </c>
    </row>
    <row r="105" spans="1:5">
      <c r="A105">
        <v>200</v>
      </c>
      <c r="C105">
        <f t="shared" si="3"/>
        <v>21936.598822698201</v>
      </c>
      <c r="D105">
        <f t="shared" si="4"/>
        <v>18.280499018915169</v>
      </c>
      <c r="E105">
        <f t="shared" si="5"/>
        <v>21954.879321717115</v>
      </c>
    </row>
    <row r="106" spans="1:5">
      <c r="A106">
        <v>200</v>
      </c>
      <c r="C106">
        <f t="shared" si="3"/>
        <v>22154.879321717115</v>
      </c>
      <c r="D106">
        <f t="shared" si="4"/>
        <v>18.462399434764261</v>
      </c>
      <c r="E106">
        <f t="shared" si="5"/>
        <v>22173.341721151879</v>
      </c>
    </row>
    <row r="107" spans="1:5">
      <c r="A107">
        <v>200</v>
      </c>
      <c r="C107">
        <f t="shared" si="3"/>
        <v>22373.341721151879</v>
      </c>
      <c r="D107">
        <f t="shared" si="4"/>
        <v>18.644451434293234</v>
      </c>
      <c r="E107">
        <f t="shared" si="5"/>
        <v>22391.986172586174</v>
      </c>
    </row>
    <row r="108" spans="1:5">
      <c r="A108">
        <v>200</v>
      </c>
      <c r="C108">
        <f t="shared" si="3"/>
        <v>22591.986172586174</v>
      </c>
      <c r="D108">
        <f t="shared" si="4"/>
        <v>18.826655143821814</v>
      </c>
      <c r="E108">
        <f t="shared" si="5"/>
        <v>22610.812827729995</v>
      </c>
    </row>
    <row r="109" spans="1:5">
      <c r="A109">
        <v>200</v>
      </c>
      <c r="C109">
        <f t="shared" si="3"/>
        <v>22810.812827729995</v>
      </c>
      <c r="D109">
        <f t="shared" si="4"/>
        <v>19.009010689774996</v>
      </c>
      <c r="E109">
        <f t="shared" si="5"/>
        <v>22829.821838419768</v>
      </c>
    </row>
    <row r="110" spans="1:5">
      <c r="A110">
        <v>200</v>
      </c>
      <c r="C110">
        <f t="shared" si="3"/>
        <v>23029.821838419768</v>
      </c>
      <c r="D110">
        <f t="shared" si="4"/>
        <v>19.191518198683141</v>
      </c>
      <c r="E110">
        <f t="shared" si="5"/>
        <v>23049.013356618452</v>
      </c>
    </row>
    <row r="111" spans="1:5">
      <c r="A111">
        <v>200</v>
      </c>
      <c r="C111">
        <f t="shared" si="3"/>
        <v>23249.013356618452</v>
      </c>
      <c r="D111">
        <f t="shared" si="4"/>
        <v>19.374177797182046</v>
      </c>
      <c r="E111">
        <f t="shared" si="5"/>
        <v>23268.387534415633</v>
      </c>
    </row>
    <row r="112" spans="1:5">
      <c r="A112">
        <v>200</v>
      </c>
      <c r="C112">
        <f t="shared" si="3"/>
        <v>23468.387534415633</v>
      </c>
      <c r="D112">
        <f t="shared" si="4"/>
        <v>19.55698961201303</v>
      </c>
      <c r="E112">
        <f t="shared" si="5"/>
        <v>23487.944524027647</v>
      </c>
    </row>
    <row r="113" spans="1:5">
      <c r="A113">
        <v>200</v>
      </c>
      <c r="C113">
        <f t="shared" si="3"/>
        <v>23687.944524027647</v>
      </c>
      <c r="D113">
        <f t="shared" si="4"/>
        <v>19.739953770023039</v>
      </c>
      <c r="E113">
        <f t="shared" si="5"/>
        <v>23707.684477797669</v>
      </c>
    </row>
    <row r="114" spans="1:5">
      <c r="A114">
        <v>200</v>
      </c>
      <c r="C114">
        <f t="shared" si="3"/>
        <v>23907.684477797669</v>
      </c>
      <c r="D114">
        <f t="shared" si="4"/>
        <v>19.923070398164725</v>
      </c>
      <c r="E114">
        <f t="shared" si="5"/>
        <v>23927.607548195832</v>
      </c>
    </row>
    <row r="115" spans="1:5">
      <c r="A115">
        <v>200</v>
      </c>
      <c r="C115">
        <f t="shared" si="3"/>
        <v>24127.607548195832</v>
      </c>
      <c r="D115">
        <f t="shared" si="4"/>
        <v>20.106339623496527</v>
      </c>
      <c r="E115">
        <f t="shared" si="5"/>
        <v>24147.713887819329</v>
      </c>
    </row>
    <row r="116" spans="1:5">
      <c r="A116">
        <v>200</v>
      </c>
      <c r="C116">
        <f t="shared" si="3"/>
        <v>24347.713887819329</v>
      </c>
      <c r="D116">
        <f t="shared" si="4"/>
        <v>20.289761573182776</v>
      </c>
      <c r="E116">
        <f t="shared" si="5"/>
        <v>24368.003649392511</v>
      </c>
    </row>
    <row r="117" spans="1:5">
      <c r="A117">
        <v>200</v>
      </c>
      <c r="C117">
        <f t="shared" si="3"/>
        <v>24568.003649392511</v>
      </c>
      <c r="D117">
        <f t="shared" si="4"/>
        <v>20.473336374493758</v>
      </c>
      <c r="E117">
        <f t="shared" si="5"/>
        <v>24588.476985767003</v>
      </c>
    </row>
    <row r="118" spans="1:5">
      <c r="A118">
        <v>200</v>
      </c>
      <c r="C118">
        <f t="shared" si="3"/>
        <v>24788.476985767003</v>
      </c>
      <c r="D118">
        <f t="shared" si="4"/>
        <v>20.657064154805838</v>
      </c>
      <c r="E118">
        <f t="shared" si="5"/>
        <v>24809.134049921809</v>
      </c>
    </row>
    <row r="119" spans="1:5">
      <c r="A119">
        <v>200</v>
      </c>
      <c r="C119">
        <f t="shared" si="3"/>
        <v>25009.134049921809</v>
      </c>
      <c r="D119">
        <f t="shared" si="4"/>
        <v>20.840945041601508</v>
      </c>
      <c r="E119">
        <f t="shared" si="5"/>
        <v>25029.97499496341</v>
      </c>
    </row>
    <row r="120" spans="1:5">
      <c r="A120">
        <v>200</v>
      </c>
      <c r="C120">
        <f t="shared" si="3"/>
        <v>25229.97499496341</v>
      </c>
      <c r="D120">
        <f t="shared" si="4"/>
        <v>21.02497916246951</v>
      </c>
      <c r="E120">
        <f t="shared" si="5"/>
        <v>25250.99997412588</v>
      </c>
    </row>
    <row r="121" spans="1:5">
      <c r="A121">
        <v>200</v>
      </c>
      <c r="C121">
        <f t="shared" si="3"/>
        <v>25450.99997412588</v>
      </c>
      <c r="D121">
        <f t="shared" si="4"/>
        <v>21.209166645104901</v>
      </c>
      <c r="E121">
        <f t="shared" si="5"/>
        <v>25472.209140770985</v>
      </c>
    </row>
    <row r="122" spans="1:5">
      <c r="A122">
        <v>200</v>
      </c>
      <c r="C122">
        <f t="shared" si="3"/>
        <v>25672.209140770985</v>
      </c>
      <c r="D122">
        <f t="shared" si="4"/>
        <v>21.393507617309155</v>
      </c>
      <c r="E122">
        <f t="shared" si="5"/>
        <v>25693.602648388292</v>
      </c>
    </row>
    <row r="123" spans="1:5">
      <c r="A123">
        <v>200</v>
      </c>
      <c r="C123">
        <f t="shared" si="3"/>
        <v>25893.602648388292</v>
      </c>
      <c r="D123">
        <f t="shared" si="4"/>
        <v>21.578002206990245</v>
      </c>
      <c r="E123">
        <f t="shared" si="5"/>
        <v>25915.180650595281</v>
      </c>
    </row>
    <row r="124" spans="1:5">
      <c r="A124">
        <v>200</v>
      </c>
      <c r="C124">
        <f t="shared" si="3"/>
        <v>26115.180650595281</v>
      </c>
      <c r="D124">
        <f t="shared" si="4"/>
        <v>21.762650542162735</v>
      </c>
      <c r="E124">
        <f t="shared" si="5"/>
        <v>26136.943301137442</v>
      </c>
    </row>
    <row r="125" spans="1:5">
      <c r="A125">
        <v>200</v>
      </c>
      <c r="C125">
        <f t="shared" si="3"/>
        <v>26336.943301137442</v>
      </c>
      <c r="D125">
        <f t="shared" si="4"/>
        <v>21.947452750947871</v>
      </c>
      <c r="E125">
        <f t="shared" si="5"/>
        <v>26358.89075388839</v>
      </c>
    </row>
    <row r="126" spans="1:5">
      <c r="A126">
        <v>200</v>
      </c>
      <c r="C126">
        <f t="shared" si="3"/>
        <v>26558.89075388839</v>
      </c>
      <c r="D126">
        <f t="shared" si="4"/>
        <v>22.13240896157366</v>
      </c>
      <c r="E126">
        <f t="shared" si="5"/>
        <v>26581.023162849964</v>
      </c>
    </row>
    <row r="127" spans="1:5">
      <c r="A127">
        <v>200</v>
      </c>
      <c r="C127">
        <f t="shared" si="3"/>
        <v>26781.023162849964</v>
      </c>
      <c r="D127">
        <f t="shared" si="4"/>
        <v>22.317519302374972</v>
      </c>
      <c r="E127">
        <f t="shared" si="5"/>
        <v>26803.340682152339</v>
      </c>
    </row>
    <row r="128" spans="1:5">
      <c r="A128">
        <v>200</v>
      </c>
      <c r="C128">
        <f t="shared" si="3"/>
        <v>27003.340682152339</v>
      </c>
      <c r="D128">
        <f t="shared" si="4"/>
        <v>22.502783901793617</v>
      </c>
      <c r="E128">
        <f t="shared" si="5"/>
        <v>27025.843466054132</v>
      </c>
    </row>
    <row r="129" spans="1:5">
      <c r="A129">
        <v>200</v>
      </c>
      <c r="C129">
        <f t="shared" si="3"/>
        <v>27225.843466054132</v>
      </c>
      <c r="D129">
        <f t="shared" si="4"/>
        <v>22.688202888378441</v>
      </c>
      <c r="E129">
        <f t="shared" si="5"/>
        <v>27248.531668942509</v>
      </c>
    </row>
    <row r="130" spans="1:5">
      <c r="A130">
        <v>200</v>
      </c>
      <c r="C130">
        <f t="shared" si="3"/>
        <v>27448.531668942509</v>
      </c>
      <c r="D130">
        <f t="shared" si="4"/>
        <v>22.873776390785423</v>
      </c>
      <c r="E130">
        <f t="shared" si="5"/>
        <v>27471.405445333294</v>
      </c>
    </row>
    <row r="131" spans="1:5">
      <c r="A131">
        <v>200</v>
      </c>
      <c r="C131">
        <f t="shared" ref="C131:C180" si="6">E130+A131</f>
        <v>27671.405445333294</v>
      </c>
      <c r="D131">
        <f t="shared" ref="D131:D180" si="7">C131*$B$1/12</f>
        <v>23.059504537777745</v>
      </c>
      <c r="E131">
        <f t="shared" ref="E131:E180" si="8">C131+D131</f>
        <v>27694.464949871071</v>
      </c>
    </row>
    <row r="132" spans="1:5">
      <c r="A132">
        <v>200</v>
      </c>
      <c r="C132">
        <f t="shared" si="6"/>
        <v>27894.464949871071</v>
      </c>
      <c r="D132">
        <f t="shared" si="7"/>
        <v>23.245387458225892</v>
      </c>
      <c r="E132">
        <f t="shared" si="8"/>
        <v>27917.710337329296</v>
      </c>
    </row>
    <row r="133" spans="1:5">
      <c r="A133">
        <v>200</v>
      </c>
      <c r="C133">
        <f t="shared" si="6"/>
        <v>28117.710337329296</v>
      </c>
      <c r="D133">
        <f t="shared" si="7"/>
        <v>23.431425281107746</v>
      </c>
      <c r="E133">
        <f t="shared" si="8"/>
        <v>28141.141762610405</v>
      </c>
    </row>
    <row r="134" spans="1:5">
      <c r="A134">
        <v>200</v>
      </c>
      <c r="C134">
        <f t="shared" si="6"/>
        <v>28341.141762610405</v>
      </c>
      <c r="D134">
        <f t="shared" si="7"/>
        <v>23.617618135508675</v>
      </c>
      <c r="E134">
        <f t="shared" si="8"/>
        <v>28364.759380745912</v>
      </c>
    </row>
    <row r="135" spans="1:5">
      <c r="A135">
        <v>200</v>
      </c>
      <c r="C135">
        <f t="shared" si="6"/>
        <v>28564.759380745912</v>
      </c>
      <c r="D135">
        <f t="shared" si="7"/>
        <v>23.803966150621594</v>
      </c>
      <c r="E135">
        <f t="shared" si="8"/>
        <v>28588.563346896535</v>
      </c>
    </row>
    <row r="136" spans="1:5">
      <c r="A136">
        <v>200</v>
      </c>
      <c r="C136">
        <f t="shared" si="6"/>
        <v>28788.563346896535</v>
      </c>
      <c r="D136">
        <f t="shared" si="7"/>
        <v>23.990469455747114</v>
      </c>
      <c r="E136">
        <f t="shared" si="8"/>
        <v>28812.553816352283</v>
      </c>
    </row>
    <row r="137" spans="1:5">
      <c r="A137">
        <v>200</v>
      </c>
      <c r="C137">
        <f t="shared" si="6"/>
        <v>29012.553816352283</v>
      </c>
      <c r="D137">
        <f t="shared" si="7"/>
        <v>24.177128180293568</v>
      </c>
      <c r="E137">
        <f t="shared" si="8"/>
        <v>29036.730944532577</v>
      </c>
    </row>
    <row r="138" spans="1:5">
      <c r="A138">
        <v>200</v>
      </c>
      <c r="C138">
        <f t="shared" si="6"/>
        <v>29236.730944532577</v>
      </c>
      <c r="D138">
        <f t="shared" si="7"/>
        <v>24.363942453777145</v>
      </c>
      <c r="E138">
        <f t="shared" si="8"/>
        <v>29261.094886986353</v>
      </c>
    </row>
    <row r="139" spans="1:5">
      <c r="A139">
        <v>200</v>
      </c>
      <c r="C139">
        <f t="shared" si="6"/>
        <v>29461.094886986353</v>
      </c>
      <c r="D139">
        <f t="shared" si="7"/>
        <v>24.550912405821961</v>
      </c>
      <c r="E139">
        <f t="shared" si="8"/>
        <v>29485.645799392176</v>
      </c>
    </row>
    <row r="140" spans="1:5">
      <c r="A140">
        <v>200</v>
      </c>
      <c r="C140">
        <f t="shared" si="6"/>
        <v>29685.645799392176</v>
      </c>
      <c r="D140">
        <f t="shared" si="7"/>
        <v>24.738038166160148</v>
      </c>
      <c r="E140">
        <f t="shared" si="8"/>
        <v>29710.383837558336</v>
      </c>
    </row>
    <row r="141" spans="1:5">
      <c r="A141">
        <v>200</v>
      </c>
      <c r="C141">
        <f t="shared" si="6"/>
        <v>29910.383837558336</v>
      </c>
      <c r="D141">
        <f t="shared" si="7"/>
        <v>24.925319864631948</v>
      </c>
      <c r="E141">
        <f t="shared" si="8"/>
        <v>29935.309157422969</v>
      </c>
    </row>
    <row r="142" spans="1:5">
      <c r="A142">
        <v>200</v>
      </c>
      <c r="C142">
        <f t="shared" si="6"/>
        <v>30135.309157422969</v>
      </c>
      <c r="D142">
        <f t="shared" si="7"/>
        <v>25.112757631185811</v>
      </c>
      <c r="E142">
        <f t="shared" si="8"/>
        <v>30160.421915054154</v>
      </c>
    </row>
    <row r="143" spans="1:5">
      <c r="A143">
        <v>200</v>
      </c>
      <c r="C143">
        <f t="shared" si="6"/>
        <v>30360.421915054154</v>
      </c>
      <c r="D143">
        <f t="shared" si="7"/>
        <v>25.300351595878464</v>
      </c>
      <c r="E143">
        <f t="shared" si="8"/>
        <v>30385.722266650031</v>
      </c>
    </row>
    <row r="144" spans="1:5">
      <c r="A144">
        <v>200</v>
      </c>
      <c r="C144">
        <f t="shared" si="6"/>
        <v>30585.722266650031</v>
      </c>
      <c r="D144">
        <f t="shared" si="7"/>
        <v>25.488101888875025</v>
      </c>
      <c r="E144">
        <f t="shared" si="8"/>
        <v>30611.210368538905</v>
      </c>
    </row>
    <row r="145" spans="1:5">
      <c r="A145">
        <v>200</v>
      </c>
      <c r="C145">
        <f t="shared" si="6"/>
        <v>30811.210368538905</v>
      </c>
      <c r="D145">
        <f t="shared" si="7"/>
        <v>25.676008640449087</v>
      </c>
      <c r="E145">
        <f t="shared" si="8"/>
        <v>30836.886377179355</v>
      </c>
    </row>
    <row r="146" spans="1:5">
      <c r="A146">
        <v>200</v>
      </c>
      <c r="C146">
        <f t="shared" si="6"/>
        <v>31036.886377179355</v>
      </c>
      <c r="D146">
        <f t="shared" si="7"/>
        <v>25.864071980982796</v>
      </c>
      <c r="E146">
        <f t="shared" si="8"/>
        <v>31062.750449160339</v>
      </c>
    </row>
    <row r="147" spans="1:5">
      <c r="A147">
        <v>200</v>
      </c>
      <c r="C147">
        <f t="shared" si="6"/>
        <v>31262.750449160339</v>
      </c>
      <c r="D147">
        <f t="shared" si="7"/>
        <v>26.05229204096695</v>
      </c>
      <c r="E147">
        <f t="shared" si="8"/>
        <v>31288.802741201307</v>
      </c>
    </row>
    <row r="148" spans="1:5">
      <c r="A148">
        <v>200</v>
      </c>
      <c r="C148">
        <f t="shared" si="6"/>
        <v>31488.802741201307</v>
      </c>
      <c r="D148">
        <f t="shared" si="7"/>
        <v>26.240668951001087</v>
      </c>
      <c r="E148">
        <f t="shared" si="8"/>
        <v>31515.04341015231</v>
      </c>
    </row>
    <row r="149" spans="1:5">
      <c r="A149">
        <v>200</v>
      </c>
      <c r="C149">
        <f t="shared" si="6"/>
        <v>31715.04341015231</v>
      </c>
      <c r="D149">
        <f t="shared" si="7"/>
        <v>26.429202841793593</v>
      </c>
      <c r="E149">
        <f t="shared" si="8"/>
        <v>31741.472612994105</v>
      </c>
    </row>
    <row r="150" spans="1:5">
      <c r="A150">
        <v>200</v>
      </c>
      <c r="C150">
        <f t="shared" si="6"/>
        <v>31941.472612994105</v>
      </c>
      <c r="D150">
        <f t="shared" si="7"/>
        <v>26.617893844161756</v>
      </c>
      <c r="E150">
        <f t="shared" si="8"/>
        <v>31968.090506838267</v>
      </c>
    </row>
    <row r="151" spans="1:5">
      <c r="A151">
        <v>200</v>
      </c>
      <c r="C151">
        <f t="shared" si="6"/>
        <v>32168.090506838267</v>
      </c>
      <c r="D151">
        <f t="shared" si="7"/>
        <v>26.806742089031889</v>
      </c>
      <c r="E151">
        <f t="shared" si="8"/>
        <v>32194.8972489273</v>
      </c>
    </row>
    <row r="152" spans="1:5">
      <c r="A152">
        <v>200</v>
      </c>
      <c r="C152">
        <f t="shared" si="6"/>
        <v>32394.8972489273</v>
      </c>
      <c r="D152">
        <f t="shared" si="7"/>
        <v>26.995747707439417</v>
      </c>
      <c r="E152">
        <f t="shared" si="8"/>
        <v>32421.892996634739</v>
      </c>
    </row>
    <row r="153" spans="1:5">
      <c r="A153">
        <v>200</v>
      </c>
      <c r="C153">
        <f t="shared" si="6"/>
        <v>32621.892996634739</v>
      </c>
      <c r="D153">
        <f t="shared" si="7"/>
        <v>27.184910830528949</v>
      </c>
      <c r="E153">
        <f t="shared" si="8"/>
        <v>32649.077907465267</v>
      </c>
    </row>
    <row r="154" spans="1:5">
      <c r="A154">
        <v>200</v>
      </c>
      <c r="C154">
        <f t="shared" si="6"/>
        <v>32849.077907465267</v>
      </c>
      <c r="D154">
        <f t="shared" si="7"/>
        <v>27.374231589554388</v>
      </c>
      <c r="E154">
        <f t="shared" si="8"/>
        <v>32876.452139054825</v>
      </c>
    </row>
    <row r="155" spans="1:5">
      <c r="A155">
        <v>200</v>
      </c>
      <c r="C155">
        <f t="shared" si="6"/>
        <v>33076.452139054825</v>
      </c>
      <c r="D155">
        <f t="shared" si="7"/>
        <v>27.563710115879022</v>
      </c>
      <c r="E155">
        <f t="shared" si="8"/>
        <v>33104.015849170704</v>
      </c>
    </row>
    <row r="156" spans="1:5">
      <c r="A156">
        <v>200</v>
      </c>
      <c r="C156">
        <f t="shared" si="6"/>
        <v>33304.015849170704</v>
      </c>
      <c r="D156">
        <f t="shared" si="7"/>
        <v>27.753346540975588</v>
      </c>
      <c r="E156">
        <f t="shared" si="8"/>
        <v>33331.769195711677</v>
      </c>
    </row>
    <row r="157" spans="1:5">
      <c r="A157">
        <v>200</v>
      </c>
      <c r="C157">
        <f t="shared" si="6"/>
        <v>33531.769195711677</v>
      </c>
      <c r="D157">
        <f t="shared" si="7"/>
        <v>27.943140996426397</v>
      </c>
      <c r="E157">
        <f t="shared" si="8"/>
        <v>33559.7123367081</v>
      </c>
    </row>
    <row r="158" spans="1:5">
      <c r="A158">
        <v>200</v>
      </c>
      <c r="C158">
        <f t="shared" si="6"/>
        <v>33759.7123367081</v>
      </c>
      <c r="D158">
        <f t="shared" si="7"/>
        <v>28.133093613923418</v>
      </c>
      <c r="E158">
        <f t="shared" si="8"/>
        <v>33787.845430322021</v>
      </c>
    </row>
    <row r="159" spans="1:5">
      <c r="A159">
        <v>200</v>
      </c>
      <c r="C159">
        <f t="shared" si="6"/>
        <v>33987.845430322021</v>
      </c>
      <c r="D159">
        <f t="shared" si="7"/>
        <v>28.323204525268352</v>
      </c>
      <c r="E159">
        <f t="shared" si="8"/>
        <v>34016.168634847287</v>
      </c>
    </row>
    <row r="160" spans="1:5">
      <c r="A160">
        <v>200</v>
      </c>
      <c r="C160">
        <f t="shared" si="6"/>
        <v>34216.168634847287</v>
      </c>
      <c r="D160">
        <f t="shared" si="7"/>
        <v>28.513473862372738</v>
      </c>
      <c r="E160">
        <f t="shared" si="8"/>
        <v>34244.682108709661</v>
      </c>
    </row>
    <row r="161" spans="1:5">
      <c r="A161">
        <v>200</v>
      </c>
      <c r="C161">
        <f t="shared" si="6"/>
        <v>34444.682108709661</v>
      </c>
      <c r="D161">
        <f t="shared" si="7"/>
        <v>28.703901757258052</v>
      </c>
      <c r="E161">
        <f t="shared" si="8"/>
        <v>34473.386010466922</v>
      </c>
    </row>
    <row r="162" spans="1:5">
      <c r="A162">
        <v>200</v>
      </c>
      <c r="C162">
        <f t="shared" si="6"/>
        <v>34673.386010466922</v>
      </c>
      <c r="D162">
        <f t="shared" si="7"/>
        <v>28.894488342055769</v>
      </c>
      <c r="E162">
        <f t="shared" si="8"/>
        <v>34702.280498808977</v>
      </c>
    </row>
    <row r="163" spans="1:5">
      <c r="A163">
        <v>200</v>
      </c>
      <c r="C163">
        <f t="shared" si="6"/>
        <v>34902.280498808977</v>
      </c>
      <c r="D163">
        <f t="shared" si="7"/>
        <v>29.085233749007482</v>
      </c>
      <c r="E163">
        <f t="shared" si="8"/>
        <v>34931.365732557984</v>
      </c>
    </row>
    <row r="164" spans="1:5">
      <c r="A164">
        <v>200</v>
      </c>
      <c r="C164">
        <f t="shared" si="6"/>
        <v>35131.365732557984</v>
      </c>
      <c r="D164">
        <f t="shared" si="7"/>
        <v>29.276138110464988</v>
      </c>
      <c r="E164">
        <f t="shared" si="8"/>
        <v>35160.641870668449</v>
      </c>
    </row>
    <row r="165" spans="1:5">
      <c r="A165">
        <v>200</v>
      </c>
      <c r="C165">
        <f t="shared" si="6"/>
        <v>35360.641870668449</v>
      </c>
      <c r="D165">
        <f t="shared" si="7"/>
        <v>29.467201558890377</v>
      </c>
      <c r="E165">
        <f t="shared" si="8"/>
        <v>35390.109072227337</v>
      </c>
    </row>
    <row r="166" spans="1:5">
      <c r="A166">
        <v>200</v>
      </c>
      <c r="C166">
        <f t="shared" si="6"/>
        <v>35590.109072227337</v>
      </c>
      <c r="D166">
        <f t="shared" si="7"/>
        <v>29.658424226856113</v>
      </c>
      <c r="E166">
        <f t="shared" si="8"/>
        <v>35619.767496454195</v>
      </c>
    </row>
    <row r="167" spans="1:5">
      <c r="A167">
        <v>200</v>
      </c>
      <c r="C167">
        <f t="shared" si="6"/>
        <v>35819.767496454195</v>
      </c>
      <c r="D167">
        <f t="shared" si="7"/>
        <v>29.849806247045162</v>
      </c>
      <c r="E167">
        <f t="shared" si="8"/>
        <v>35849.617302701241</v>
      </c>
    </row>
    <row r="168" spans="1:5">
      <c r="A168">
        <v>200</v>
      </c>
      <c r="C168">
        <f t="shared" si="6"/>
        <v>36049.617302701241</v>
      </c>
      <c r="D168">
        <f t="shared" si="7"/>
        <v>30.041347752251031</v>
      </c>
      <c r="E168">
        <f t="shared" si="8"/>
        <v>36079.658650453493</v>
      </c>
    </row>
    <row r="169" spans="1:5">
      <c r="A169">
        <v>200</v>
      </c>
      <c r="C169">
        <f t="shared" si="6"/>
        <v>36279.658650453493</v>
      </c>
      <c r="D169">
        <f t="shared" si="7"/>
        <v>30.233048875377914</v>
      </c>
      <c r="E169">
        <f t="shared" si="8"/>
        <v>36309.891699328873</v>
      </c>
    </row>
    <row r="170" spans="1:5">
      <c r="A170">
        <v>200</v>
      </c>
      <c r="C170">
        <f t="shared" si="6"/>
        <v>36509.891699328873</v>
      </c>
      <c r="D170">
        <f t="shared" si="7"/>
        <v>30.424909749440729</v>
      </c>
      <c r="E170">
        <f t="shared" si="8"/>
        <v>36540.316609078312</v>
      </c>
    </row>
    <row r="171" spans="1:5">
      <c r="A171">
        <v>200</v>
      </c>
      <c r="C171">
        <f t="shared" si="6"/>
        <v>36740.316609078312</v>
      </c>
      <c r="D171">
        <f t="shared" si="7"/>
        <v>30.616930507565261</v>
      </c>
      <c r="E171">
        <f t="shared" si="8"/>
        <v>36770.93353958588</v>
      </c>
    </row>
    <row r="172" spans="1:5">
      <c r="A172">
        <v>200</v>
      </c>
      <c r="C172">
        <f t="shared" si="6"/>
        <v>36970.93353958588</v>
      </c>
      <c r="D172">
        <f t="shared" si="7"/>
        <v>30.809111282988237</v>
      </c>
      <c r="E172">
        <f t="shared" si="8"/>
        <v>37001.742650868866</v>
      </c>
    </row>
    <row r="173" spans="1:5">
      <c r="A173">
        <v>200</v>
      </c>
      <c r="C173">
        <f t="shared" si="6"/>
        <v>37201.742650868866</v>
      </c>
      <c r="D173">
        <f t="shared" si="7"/>
        <v>31.001452209057391</v>
      </c>
      <c r="E173">
        <f t="shared" si="8"/>
        <v>37232.744103077923</v>
      </c>
    </row>
    <row r="174" spans="1:5">
      <c r="A174">
        <v>200</v>
      </c>
      <c r="C174">
        <f t="shared" si="6"/>
        <v>37432.744103077923</v>
      </c>
      <c r="D174">
        <f t="shared" si="7"/>
        <v>31.193953419231605</v>
      </c>
      <c r="E174">
        <f t="shared" si="8"/>
        <v>37463.938056497158</v>
      </c>
    </row>
    <row r="175" spans="1:5">
      <c r="A175">
        <v>200</v>
      </c>
      <c r="C175">
        <f t="shared" si="6"/>
        <v>37663.938056497158</v>
      </c>
      <c r="D175">
        <f t="shared" si="7"/>
        <v>31.386615047080966</v>
      </c>
      <c r="E175">
        <f t="shared" si="8"/>
        <v>37695.324671544236</v>
      </c>
    </row>
    <row r="176" spans="1:5">
      <c r="A176">
        <v>200</v>
      </c>
      <c r="C176">
        <f t="shared" si="6"/>
        <v>37895.324671544236</v>
      </c>
      <c r="D176">
        <f t="shared" si="7"/>
        <v>31.579437226286867</v>
      </c>
      <c r="E176">
        <f t="shared" si="8"/>
        <v>37926.904108770526</v>
      </c>
    </row>
    <row r="177" spans="1:6">
      <c r="A177">
        <v>200</v>
      </c>
      <c r="C177">
        <f t="shared" si="6"/>
        <v>38126.904108770526</v>
      </c>
      <c r="D177">
        <f t="shared" si="7"/>
        <v>31.772420090642104</v>
      </c>
      <c r="E177">
        <f t="shared" si="8"/>
        <v>38158.676528861171</v>
      </c>
    </row>
    <row r="178" spans="1:6">
      <c r="A178">
        <v>200</v>
      </c>
      <c r="C178">
        <f t="shared" si="6"/>
        <v>38358.676528861171</v>
      </c>
      <c r="D178">
        <f t="shared" si="7"/>
        <v>31.965563774050977</v>
      </c>
      <c r="E178">
        <f t="shared" si="8"/>
        <v>38390.642092635222</v>
      </c>
    </row>
    <row r="179" spans="1:6">
      <c r="A179">
        <v>200</v>
      </c>
      <c r="C179">
        <f t="shared" si="6"/>
        <v>38590.642092635222</v>
      </c>
      <c r="D179">
        <f t="shared" si="7"/>
        <v>32.158868410529351</v>
      </c>
      <c r="E179">
        <f t="shared" si="8"/>
        <v>38622.800961045752</v>
      </c>
    </row>
    <row r="180" spans="1:6">
      <c r="A180">
        <v>200</v>
      </c>
      <c r="C180">
        <f t="shared" si="6"/>
        <v>38822.800961045752</v>
      </c>
      <c r="D180">
        <f t="shared" si="7"/>
        <v>32.352334134204796</v>
      </c>
      <c r="E180">
        <f t="shared" si="8"/>
        <v>38855.15329517996</v>
      </c>
    </row>
    <row r="181" spans="1:6">
      <c r="F181">
        <f>E180-36000</f>
        <v>2855.15329517996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 (2)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dcterms:created xsi:type="dcterms:W3CDTF">2016-10-30T13:14:42Z</dcterms:created>
  <dcterms:modified xsi:type="dcterms:W3CDTF">2016-11-07T14:40:34Z</dcterms:modified>
</cp:coreProperties>
</file>